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ceR\Desktop\28.02.2019\"/>
    </mc:Choice>
  </mc:AlternateContent>
  <bookViews>
    <workbookView xWindow="0" yWindow="0" windowWidth="28800" windowHeight="13125"/>
  </bookViews>
  <sheets>
    <sheet name="Investīcju plāns" sheetId="1" r:id="rId1"/>
  </sheets>
  <definedNames>
    <definedName name="_xlnm.Print_Area" localSheetId="0">'Investīcju plāns'!$A$2:$M$245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3" i="1" l="1"/>
  <c r="D59" i="1"/>
  <c r="E45" i="1"/>
  <c r="E123" i="1" l="1"/>
  <c r="E33" i="1"/>
  <c r="E32" i="1"/>
  <c r="E31" i="1"/>
  <c r="E30" i="1"/>
  <c r="E29" i="1"/>
  <c r="E28" i="1"/>
  <c r="D138" i="1" l="1"/>
  <c r="D137" i="1"/>
  <c r="D46" i="1" l="1"/>
  <c r="E69" i="1"/>
  <c r="E44" i="1"/>
  <c r="D43" i="1"/>
  <c r="D127" i="1"/>
  <c r="D100" i="1"/>
  <c r="D61" i="1" l="1"/>
  <c r="D62" i="1"/>
  <c r="D63" i="1"/>
  <c r="D64" i="1"/>
  <c r="D42" i="1" l="1"/>
  <c r="D47" i="1"/>
  <c r="F34" i="1"/>
  <c r="E34" i="1" s="1"/>
  <c r="D35" i="1"/>
  <c r="E121" i="1" l="1"/>
  <c r="E119" i="1"/>
  <c r="F38" i="1"/>
  <c r="E38" i="1"/>
  <c r="F48" i="1" l="1"/>
  <c r="E48" i="1"/>
  <c r="F124" i="1" l="1"/>
  <c r="E124" i="1"/>
</calcChain>
</file>

<file path=xl/comments1.xml><?xml version="1.0" encoding="utf-8"?>
<comments xmlns="http://schemas.openxmlformats.org/spreadsheetml/2006/main">
  <authors>
    <author>Zane Peļņa</author>
  </authors>
  <commentList>
    <comment ref="G29" authorId="0" shapeId="0">
      <text>
        <r>
          <rPr>
            <b/>
            <sz val="9"/>
            <color indexed="81"/>
            <rFont val="Tahoma"/>
            <charset val="1"/>
          </rPr>
          <t>Zane Peļņa:</t>
        </r>
        <r>
          <rPr>
            <sz val="9"/>
            <color indexed="81"/>
            <rFont val="Tahoma"/>
            <charset val="1"/>
          </rPr>
          <t xml:space="preserve">
VBD</t>
        </r>
      </text>
    </comment>
    <comment ref="G30" authorId="0" shapeId="0">
      <text>
        <r>
          <rPr>
            <b/>
            <sz val="9"/>
            <color indexed="81"/>
            <rFont val="Tahoma"/>
            <charset val="1"/>
          </rPr>
          <t>Zane Peļņa:</t>
        </r>
        <r>
          <rPr>
            <sz val="9"/>
            <color indexed="81"/>
            <rFont val="Tahoma"/>
            <charset val="1"/>
          </rPr>
          <t xml:space="preserve">
VBD</t>
        </r>
      </text>
    </comment>
    <comment ref="G43" authorId="0" shapeId="0">
      <text>
        <r>
          <rPr>
            <b/>
            <sz val="9"/>
            <color indexed="81"/>
            <rFont val="Tahoma"/>
            <family val="2"/>
            <charset val="186"/>
          </rPr>
          <t>Zane Peļņa:</t>
        </r>
        <r>
          <rPr>
            <sz val="9"/>
            <color indexed="81"/>
            <rFont val="Tahoma"/>
            <family val="2"/>
            <charset val="186"/>
          </rPr>
          <t xml:space="preserve">
Valsts budžeta dotācija</t>
        </r>
      </text>
    </comment>
    <comment ref="G119" authorId="0" shapeId="0">
      <text>
        <r>
          <rPr>
            <b/>
            <sz val="9"/>
            <color indexed="81"/>
            <rFont val="Tahoma"/>
            <family val="2"/>
            <charset val="186"/>
          </rPr>
          <t>Zane Peļņa:</t>
        </r>
        <r>
          <rPr>
            <sz val="9"/>
            <color indexed="81"/>
            <rFont val="Tahoma"/>
            <family val="2"/>
            <charset val="186"/>
          </rPr>
          <t xml:space="preserve">
VBD</t>
        </r>
      </text>
    </comment>
    <comment ref="G121" authorId="0" shapeId="0">
      <text>
        <r>
          <rPr>
            <b/>
            <sz val="9"/>
            <color indexed="81"/>
            <rFont val="Tahoma"/>
            <family val="2"/>
            <charset val="186"/>
          </rPr>
          <t>Zane Peļņa:</t>
        </r>
        <r>
          <rPr>
            <sz val="9"/>
            <color indexed="81"/>
            <rFont val="Tahoma"/>
            <family val="2"/>
            <charset val="186"/>
          </rPr>
          <t xml:space="preserve">
VBD</t>
        </r>
      </text>
    </comment>
  </commentList>
</comments>
</file>

<file path=xl/sharedStrings.xml><?xml version="1.0" encoding="utf-8"?>
<sst xmlns="http://schemas.openxmlformats.org/spreadsheetml/2006/main" count="578" uniqueCount="424">
  <si>
    <t xml:space="preserve">Nr. p.k. </t>
  </si>
  <si>
    <t>Projekta nosaukums</t>
  </si>
  <si>
    <t>Indikatīvā summa</t>
  </si>
  <si>
    <t>Finanšu instruments</t>
  </si>
  <si>
    <t>Pašvaldības budžets</t>
  </si>
  <si>
    <t>ES fondi</t>
  </si>
  <si>
    <t>Cits</t>
  </si>
  <si>
    <t>Uzsākšanas laiks</t>
  </si>
  <si>
    <t>Realizācijas ilgums</t>
  </si>
  <si>
    <t>Atbildīgie/partneri</t>
  </si>
  <si>
    <t>Atbilstība vidēja termiņa prioritātēm</t>
  </si>
  <si>
    <t>Izglītības pārvalde</t>
  </si>
  <si>
    <t>Attīstības un plānošanas nodaļa, Komunālā nodaļa /Izglītības pārvalde/</t>
  </si>
  <si>
    <t>R1.20; VTP1</t>
  </si>
  <si>
    <t>Ilgtermiņā</t>
  </si>
  <si>
    <t>Attīstības un plānošanas nodaļa, Komunālā nodaļa /DJIVC, Izglītības pārvalde/</t>
  </si>
  <si>
    <t>PIUAC</t>
  </si>
  <si>
    <t>R1.26; VTP1</t>
  </si>
  <si>
    <t>Sociālais dienests</t>
  </si>
  <si>
    <t>Sociālā dienesta darbinieku profesionalitātes paaugstināšana</t>
  </si>
  <si>
    <t>Attīstības un plānošanas nodaļa, Komunālā nodaļa /Kultūras un sporta pārvalde/</t>
  </si>
  <si>
    <t>Mini futbola laukuma izveide Dobelē</t>
  </si>
  <si>
    <t>Veikta laukuma topogrāfiskā uzmērīšana un izstrādāts tehniskais projekts. Ierīkots moderns, apgaismots mini futbola laukums Dobeles pilsētā</t>
  </si>
  <si>
    <t>Attīstības un plānošanas nodaļa /Kultūras un sporta pārvalde/</t>
  </si>
  <si>
    <t>Dobeles novada pašvaldības elektronisko pakalpojumu un informācijas sistēmu attīstība</t>
  </si>
  <si>
    <t>R1.42; VTP1</t>
  </si>
  <si>
    <t xml:space="preserve">Izstrādāta novada IKT attīstības koncepcija. Pilnveidota Dobeles pašvaldības IKT infrastruktūra un pakalpojumi, uzlabota IKT izmantošana pašvaldības datu bāžu veidošanā un uzturēšanā </t>
  </si>
  <si>
    <t>Administratīvā nodaļa</t>
  </si>
  <si>
    <t>Attīstības un plānošanas nodaļa /ĢAC "Namiņš"/</t>
  </si>
  <si>
    <t>R3.1; VTP4</t>
  </si>
  <si>
    <t>Attīstības un plānošanas nodaļa</t>
  </si>
  <si>
    <t>Video novērošanas sistēmas papildināšana Dobeles pilsētā</t>
  </si>
  <si>
    <t>VTP4</t>
  </si>
  <si>
    <t>Attīstības un plānošanas nodaļa, Komunālā nodaļa /Dobeles novadpētniecības muzejs, Kultūras un sporta pārvalde/</t>
  </si>
  <si>
    <t>Attīstības un plānošanas nodaļa/Sociālais dienests, ZPR</t>
  </si>
  <si>
    <t>Zivju krājumu papildināšana</t>
  </si>
  <si>
    <t>RV2 IZGLĪTĪBA</t>
  </si>
  <si>
    <t>RV3 VESELĪBAS APRŪPE UN SOCIĀLIE PAKALPOJUMI</t>
  </si>
  <si>
    <t>RV4 KULTŪRA, SPORTS UN ATPŪTA</t>
  </si>
  <si>
    <t>RV5 PĀRVALDĪBA</t>
  </si>
  <si>
    <t>RV6 UZŅĒMĒJDARBĪBAS VIDE</t>
  </si>
  <si>
    <t>RV7 TŪRISMS</t>
  </si>
  <si>
    <t>RV8 TEHNISKĀ INFRASTRUKTŪRA</t>
  </si>
  <si>
    <t>RV9 VIDE UN KULTŪRVĒSTURISKAIS MANTOJUMS</t>
  </si>
  <si>
    <t>RV10 DROŠĪBA</t>
  </si>
  <si>
    <t>R3.26; VTP3</t>
  </si>
  <si>
    <t>R3.19; VTP3</t>
  </si>
  <si>
    <t>Sadarbībā ar VAS "Latvijas valsts meži" papildināti novadā esošo ūdenstilpju zivju krājumi</t>
  </si>
  <si>
    <t>Attīstības un plānošanas nodaļa, Komunālā nodaļa /Kultūras un sporta pārvalde, Jaunbērzes pag.pārv./</t>
  </si>
  <si>
    <t>Zaļās zonas sakārtošana un aktīvās atpūtas pieejamības nodrošināšana Dobeles novadā</t>
  </si>
  <si>
    <t>Dobeles pilsētas Ķestermežā ierīkota pastaigu taka, iegādāti un uzstādīti āra trenažieri un aktīvās atpūtas elementi pieaugušajiem, ierīkots apgaismojums un uzstādīti soliņi un atkritumu urnas</t>
  </si>
  <si>
    <t>Attīstības un plānošanas nodaļa /Dobeles novadpētniecības muzejs, Kultūras un sporta pārvalde/</t>
  </si>
  <si>
    <t>Komunālā nodaļa</t>
  </si>
  <si>
    <t>Attīstības un plānošanas nodaļa/Sociālais dienests</t>
  </si>
  <si>
    <t>R3.33; VTP3</t>
  </si>
  <si>
    <t>Mārketinga pasākumi, popularizējot tūrisma iespējas Dobeles novadā</t>
  </si>
  <si>
    <t>R2.15; VTP2</t>
  </si>
  <si>
    <t>Kultūras un sporta pārvalde/TIC</t>
  </si>
  <si>
    <t>Veikta fasādes siltināšana, jumta siltināšana un nomaiņa, logu un durvju daļēja nomaiņa, ventilācijas sistēma ar rekuperāciju, apkures sistēmas uzlabošana</t>
  </si>
  <si>
    <t>Attīstības un plānošanas nodaļa, Komunālā nodaļa/Jaunbērzes pag.pārv</t>
  </si>
  <si>
    <t>R1.43; R3.11; VTP3</t>
  </si>
  <si>
    <t>R1.26; R1.43; R3.11; VTP3</t>
  </si>
  <si>
    <t>R3.31; VTP3</t>
  </si>
  <si>
    <t>Komunālā nodaļa/Būvvalde</t>
  </si>
  <si>
    <t>Krasta ielas Dobelē gājēju tiltiņa piegulošās teritorijas labiekārtošana</t>
  </si>
  <si>
    <t>Bērzes upes kreisā krasta Pļavas ielā 3 labiekārtošana (2.kārta)</t>
  </si>
  <si>
    <t>Vietējās kultūras veicināšana un vēsturiskā mantojuma saglabāšana</t>
  </si>
  <si>
    <t>Izveidots tradicionālās amatniecības vēstures ekspozīcijas un amatniecības metodiskais centrs Livonijas ordeņa pilsdrupu kompleksā, attīstot to par pārrobežu gadatirgu un amatnieku pieredzes apmaiņas centru</t>
  </si>
  <si>
    <t>Sociālā dienesta darbinieki apmācīti darbam ar dažādu riska grupu personām, paaugstināta darbinieku profesionalitāte, veikta speciālistu apmācība darbam ar bērniem, kuri cietuši no prettiesiskām darbībām</t>
  </si>
  <si>
    <t>Nodrošināta sociālā rehabilitācijas no prettiesiskām darbībām cietušiem bērniem gan ievietotiem institūcijās, gan bērnu dzīves vietās</t>
  </si>
  <si>
    <t>Audžuģimeņu kustības popularizēšana</t>
  </si>
  <si>
    <t>Organizēti apmācību un informatīvie pasākumi audžuģimeņu kustības popularizēšanai</t>
  </si>
  <si>
    <t>Sociālais dienests/Bāriņtiesa</t>
  </si>
  <si>
    <t>No prettiesiskām darbībām cietušo bērnu sociālā rehabilitācija</t>
  </si>
  <si>
    <t>Kultūras nama infrastruktūras uzlabošana Jaunbērzes pagastā</t>
  </si>
  <si>
    <t>TIC piedalījies starptautiskajos tūrisma gadatirgos, izdoti bukleti par novadu, publicēta reklāma masu medijos, nodrošināta novada suvenīru tirdzniecība</t>
  </si>
  <si>
    <t>Piezīmes</t>
  </si>
  <si>
    <t>Pašvaldības ēkas Edgara Francmaņa ielā 2 pārbūve</t>
  </si>
  <si>
    <t>Pārbūvētas bijušā kinoteātra telpas,  pielāgojot tās Dobeles Jaunatnes iniciatīvu un veselības centra darbībai</t>
  </si>
  <si>
    <t>Dobeles Livonijas ordeņa pilsdrupu kapelas izbūve</t>
  </si>
  <si>
    <t>R2.6; VTP2</t>
  </si>
  <si>
    <t>Biznesa inkubatora atbalsta vienības izveide</t>
  </si>
  <si>
    <t>Vietējā ģeodēziskā tīkla sakārtošana un pilnveidošana Dobeles pilsētā</t>
  </si>
  <si>
    <t>Pilnveidots un sakārtots ģeodēziskais tīkls pilsētā</t>
  </si>
  <si>
    <t>Daudzfunkcionāla pakalpojumu centra izveidošana</t>
  </si>
  <si>
    <t>Novada teritorijas labiekārtošanas darbi</t>
  </si>
  <si>
    <t xml:space="preserve">Attīstības un plānošanas nodaļa/Komunālā nodaļa/SIA "Dobeles ūdens" </t>
  </si>
  <si>
    <t>Dobeles pilsētas degradētās rūpnieciskās apbūves teritorijas revitalizācija (1.posms)</t>
  </si>
  <si>
    <t>Pārbūvēta Spodrības iela Dobelē, kas ir degradētās teritorijas funkcionāls savienojums. Pārbūves ietvaros palielināta ielas nestspēja, pārbūvēts ielas segums, izbūvēta transporta stāvjosla. Izbūvēts apvienotais gājēju un velobraucēju celiņu, ierīkots ielas apgaismojums, kā arī pārbūvēts ūdensvads un lietus ūdens kanalizācija un ierīkota sadzīves kanalizācija.</t>
  </si>
  <si>
    <t>Dobeles pilsētas degradētās rūpnieciskās apbūves teritorijas revitalizācija (2.posms)</t>
  </si>
  <si>
    <t>Atbilstība SAM/Programma</t>
  </si>
  <si>
    <t>ELFLA</t>
  </si>
  <si>
    <t>LAT-LIT</t>
  </si>
  <si>
    <t>Sociālo pakalpojumu attīstība, vides pieejamības nodrošināšana un sociālās iekļaušanas veicināšana atstumtības riskam  pakļautiem iedzīvotājiem</t>
  </si>
  <si>
    <t>Sociālo pakalpojumu pieejamības un kvalitātes uzlabošana Vidusbaltijas reģionā</t>
  </si>
  <si>
    <t>Projekta "Atver sirdi Zemgalē" īstenošana Deinstitucionalizācijas plāna īstenošana Dobeles novada pašvaldības teritorijā</t>
  </si>
  <si>
    <t>Veselības veicināšanas un slimību profilakses pakalpojumu pieejamības uzlabošana Dobeles novada iedzīvotājiem</t>
  </si>
  <si>
    <t>R1.31; VTP1</t>
  </si>
  <si>
    <t>Attīstības un plānošanas nodaļa/Zemgales plānošanas reģions</t>
  </si>
  <si>
    <t>LAT-LIT-BLR</t>
  </si>
  <si>
    <t>Pārrobežu sadarbības formu pilnveidošana tradicionālās amatniecības prasmju veicināšanā, kultūras mantojuma saglabāšanā un tūrisma mārketinga attīstībā</t>
  </si>
  <si>
    <t>Labiekārtots Dobeles Livonijas ordeņa pils dārzs. Veiktas kultūras darbinieku apmācības. Organizēta konference par amatniecību kā uzņēmējdarbību, radošās darbnīcas. Ņemta dalība amatniecības festivālā Baltkrievijā. Sarīkots amatniecības festivāls Dobelē, kurā piedalās projekta partneri.</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</si>
  <si>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</si>
  <si>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Energoefektiviātes paaugstināšana Jaunbērzes kultūras namā, Ceriņu ielā 2, Jaunbērzes pagastā, Dobeles novadā</t>
  </si>
  <si>
    <t>Pārbūvēta Uzvaras iela, radītas 17 jaunas darba vietas un ieguldīti 1,5 milj EUR komersantu nefinanšu līdzekļi, degradēto teritoriju samazinājums 1 ha</t>
  </si>
  <si>
    <t>Dobeles pilsētas Ķestermeža brīvdabas estrādes pārbūves būvprojekta izstrāde</t>
  </si>
  <si>
    <t>Izstrādāts būvprojekts Dobeles pilsētas Ķestermeža brīvdabas estrādes pārbūvei un apkārtējās vides labiekārtošanas darbiem</t>
  </si>
  <si>
    <t>ĢAC "Namiņš" Dobeles pagasta Lejasstrazdos pārbūve</t>
  </si>
  <si>
    <t>Veikta ĢAC "Namiņš" ēkas pārbūve</t>
  </si>
  <si>
    <t>Samazināt priekšlaicīgu mācību pārtraukšanu, īstenojot preventīvus un intervences pasākumus Dobeles novada izglītības iestādēs</t>
  </si>
  <si>
    <t>Ieviests un nodrošināts sistemātisks atbalsts priekšlaicīgas mācību pārtraukšanas riska mazināšanai</t>
  </si>
  <si>
    <t>Projekts realizācijā</t>
  </si>
  <si>
    <t>Plānotais</t>
  </si>
  <si>
    <t>Darbības rezultāti / rezultatīvie rādītāji</t>
  </si>
  <si>
    <t>Laika posms</t>
  </si>
  <si>
    <t>Jaunbērzes pagasta PII "Minkuparks" teritorijas labiekārtošana</t>
  </si>
  <si>
    <t>Auru pagasta PII "Auriņš" infrastruktūras sakārtošana</t>
  </si>
  <si>
    <t>Dobeles 1.vidusskolas infrastruktūras sakārtošana</t>
  </si>
  <si>
    <t>Bērzupes speciālās internātpamatskolas infrastruktūras sakārtošana</t>
  </si>
  <si>
    <t>SAM 8.1.2.</t>
  </si>
  <si>
    <t>Annenieku pag. Kaķenieku Sporta centra infrastruktūras sakārtošana</t>
  </si>
  <si>
    <t>Skolas un Upes ielas pārbūve Dobeles pilsētā</t>
  </si>
  <si>
    <t>Pārbūvēta Skolas un Upes iela pilsētā</t>
  </si>
  <si>
    <t>Ielas seguma atjaunošana Ausmas ielā Dobelē</t>
  </si>
  <si>
    <t>Atjaunots ielas segums</t>
  </si>
  <si>
    <t>Komunālā nodaļa/Dobeles ūdens</t>
  </si>
  <si>
    <t>Ierīkota lietus ūdens kanalizācija</t>
  </si>
  <si>
    <t>Pārbūvētas meliorācijas sistēmas</t>
  </si>
  <si>
    <t>Gāzes noplūdes detektoru un elektromagnētisko drošības vārstu uzstādīšana</t>
  </si>
  <si>
    <t>Komunālā nodaļa/Dobeles enerģija</t>
  </si>
  <si>
    <t>Būvprojekta izstrāde elektrības pieslēgumam Zemnieku mazdārziņu masīvam</t>
  </si>
  <si>
    <t>VTP3</t>
  </si>
  <si>
    <t>Izstrādāts būvprojekts elektrības pieslēguma izveidei</t>
  </si>
  <si>
    <t>R3.3; VTP3</t>
  </si>
  <si>
    <t>Dobeles pilsētas izglītības iestāžu dienesta viesnīcas  aprīkošana</t>
  </si>
  <si>
    <t xml:space="preserve">Dobeles pilsētas izglītības iestāžu dienesta viesnīcas būvniecība </t>
  </si>
  <si>
    <t>Attīstības un plānošanas nodaļa /Izglītības pārvalde/</t>
  </si>
  <si>
    <t xml:space="preserve">Iekārtota dienesta viesnīca Dobeles Valsts ģimnāzijas, un Dobeles 1.vidusskolas  skolēniem </t>
  </si>
  <si>
    <t>Realizācija 2018.-2019.gadā</t>
  </si>
  <si>
    <t>Spodrības ielas pārbūves būvuzraudzības nodrošināšana</t>
  </si>
  <si>
    <t>Uzvaras ielas pārbūves būvuzraudzības nodrošināšana</t>
  </si>
  <si>
    <t>Gaurata ezera peldvietas sakārtošana</t>
  </si>
  <si>
    <t>Attīstības un plānošanas nodaļa/Komunālā nodaļa/ Dobeles pag.pārv.</t>
  </si>
  <si>
    <t>R3.19; R3.26; VTP3</t>
  </si>
  <si>
    <t xml:space="preserve">Laukuma Brīvības ielā 19, Dobelē labiekārtošana </t>
  </si>
  <si>
    <t>Uzlabota vides pieejamība sociālā dienesta struktūrvienības “Grupu dzīvokļi” telpās, izbūvējot liftu, iegādātas palīgierīces un aprīkojums (funkcionālās gultas,griestu celšanas sistēma,dušas krēsls, dušas ratiņi, salokāma dušas kabīne, roku balstu un turētāju  komplekts sanmezglā), iegādāti ratiņkrēsli, pieredzes apmaiņas pasākumi speciālistiem</t>
  </si>
  <si>
    <t>Attīstības un plānošanas nodaļa/Zemgales plānošanas reģions/ Rokišku Jaunatnes centrs Lietuvā/Jaunjelgavas nov.pašv./Viesītes nov.pašv./Auces nov.pašv.</t>
  </si>
  <si>
    <t xml:space="preserve">Organizētas veselības veicināšanas popularizēšanas nometnes: 3-bērniem ar īpašām vajadzībām un 8 dažāda vecuma posmu bērniem. Sarīkotas 3 Veselības dienas ar aktivitātēm - nūjošana, veloorientēšanās un pieejamiem veselības pārbaužu stendiem. Veiktas nūjošanas un slēpošanas apmācības un apmācības novada iedzīvotājiem par veselīgu dzīvesveidu. Organizētas veselības veicināšas speciālista un uztura speciālista grupu nodarbības. </t>
  </si>
  <si>
    <t>Attīstības un plānošanas nodaļa/Sociālais dienests/VSIA "Slimnīca "Ģintermuiža""/Akmenes raj.pašv. Lietuvā/Kedainai Sociālās aprūpes māja Lietuvā/Klaipēdas pedagoģijas centrs Lietuvā</t>
  </si>
  <si>
    <t>Daudzfunkcionāla pakalpojumu centra pārbūves tehniskā projekta izstrāde un projekta ekspertīze</t>
  </si>
  <si>
    <t>Dobeles un apkārtnes slimnīcas brīvās telpas (infekciju nodaļas korpuss) Ādama ielā 2 pārbūvētas par dienas aprūpes centru un sociālās aprūpes un rehabilitācijas centru. Iegādāts un uzstādīts centra aprīkojums</t>
  </si>
  <si>
    <t xml:space="preserve">Izstrādāts telpu pārbūves būvprojekts ēkai Skolas ielā 11 </t>
  </si>
  <si>
    <t>Izstrādāts bijušās sākumskolas telpu pārbūves būvprojekts, pielāgojot telpas dienas centra izveidei bērniem un jauniešiem ar funkcionāliem traucējumiem</t>
  </si>
  <si>
    <t>Veicot Spodrības ielas pārbūvi, nodrošināta objekta būvuzraudzība</t>
  </si>
  <si>
    <t xml:space="preserve">Jaunas dienesta viesnīcas izbūve - Dobeles Valsts ģimnāzijas un Dobeles 1.vidusskolas  skolēniem </t>
  </si>
  <si>
    <t>SAM 8.3.4.</t>
  </si>
  <si>
    <t>SAM 9.2.4.2.</t>
  </si>
  <si>
    <t>SAC Lejasstrazdi “Namiņš”, kur reģistrēts pakalpojums “Atelpas brīdis”, veikti remontdarbi telpās, ieskaitot sanitāro mezglu;  nodrošināta vides pieejamība, izbūvētjot pandusu pie ārdurvīm, paplašinot durvju ailes; iegādāts fizioterapijas kabineta aprīkojums, palīgierīces (funkcionālās gultas, griestu celšanas sistēma, dušas- tualetes ratiņi, dušas krēsls, roku balsti dušas turētāji sanmezglā; izstrādāta metodika “Atelpas brīža”pakalpojuma sniegšanas nodrošināšanai, veiktas personāla apmācības, organizēta pieredzes apmaiņa</t>
  </si>
  <si>
    <t xml:space="preserve">Izstrādāts Daudzfunkcionālā pakalpojumu centra pārbūves būvprojekts, paredzot Dobeles un apkārtnes slimnīcas brīvās telpas (infekciju nodaļas korpuss) Ādama ielā 2, izveidot par dienas aprūpes centru un sociālās aprūpes un rehabilitācijas centru. </t>
  </si>
  <si>
    <t>SAM 9.2.2.1.</t>
  </si>
  <si>
    <t>Atjaunotas Jaunbērzes pagasta kultūras nama telpas</t>
  </si>
  <si>
    <t>Izstrādāts būvprojekts gājēju tiltiņa pār gravu pie ģimnāzijas atjaunošanai</t>
  </si>
  <si>
    <t xml:space="preserve">Izbūvēts ielu apgaismojums Jaunbērzē </t>
  </si>
  <si>
    <t>SAM 5.6.2.</t>
  </si>
  <si>
    <t>Veicināta vietējo produktu un pakalpojumu attīstība tūristu piesaistei reģionā. Izveidoti jauni, balstīti uz vietējiem resursiem pārrobežu produkti un pakalpojumi</t>
  </si>
  <si>
    <t>Tradicionālās amatniecības attīstība, izstrādājot jaunus mārketinga produktus pārrobežu sadarbībā / Tradicionālās amatniecības mārketings</t>
  </si>
  <si>
    <t>SAM 5.5.1.</t>
  </si>
  <si>
    <t>SAM 9.3.1.1.</t>
  </si>
  <si>
    <t>2019.GADS</t>
  </si>
  <si>
    <t>Organizēta Lielā talka 2019
Veikti Ķestermeža labiekārtošanas darbi
Pārbaudīta avotu ūdens kvalitāte 
Uzstādītas ielu un objektu norādes
Atjaunoti gājēju tiltiņi Dobelē
Veikta graustu nojaukšana, t.sk., pamati Atmodas ielā 9
Novada teritorijā paveikti dažādi labiekārtošanas darbi, tai skaitā vandālisma seku likvidēšana</t>
  </si>
  <si>
    <t>Sakārtota Krasta ielas gājēju tiltiņa Dobelē piegulošā teritorija</t>
  </si>
  <si>
    <t>Bērnu laukumu atjaunošana Dobelē</t>
  </si>
  <si>
    <t>Atjaunoti bērnu laukumi Dobelē</t>
  </si>
  <si>
    <t>Gājēju tiltiņa pie DVĢ atjaunošanas būvprojekta izstrāde</t>
  </si>
  <si>
    <t>Skolas ielas Dobelē pārbūves 2.kārtas būvprojekta izstrāde</t>
  </si>
  <si>
    <t>Izstrādāts ielas pārbūves 2.kārtas būvprojekts</t>
  </si>
  <si>
    <t>Kumunālā nodaļa</t>
  </si>
  <si>
    <t>Uzvaras ielas (posms aiz pilsētas robežas) seguma atjaunošana</t>
  </si>
  <si>
    <t>Atjaunots ielas segums Uzvaras ielas posmā no pilsētas robežas līdz dzelzceļa sliedēm</t>
  </si>
  <si>
    <t>Brauktuves seguma atjaunošana Francmaņa ielā 6 pagalmā</t>
  </si>
  <si>
    <t xml:space="preserve">Atjaunots pagalma brauktuves segums Francmaņa ielā 6 </t>
  </si>
  <si>
    <t>Ceļa Auri-Apgude-Naudīte virsmas apstrāde</t>
  </si>
  <si>
    <t>Atjaunota ceļa virsma ceļam Auri-Apgulde-Naudīte</t>
  </si>
  <si>
    <t>Lietus ūdens kanalizācijas ierīkošana Krimūnu pagasta Krimūnu ciemā</t>
  </si>
  <si>
    <t>Lietus kanalizācijas tīklu pārbūve un avāriju seku likvidēšana</t>
  </si>
  <si>
    <t>Pēc nepieciešamības veikta lietus ūdens kanalizācijas tīklu pārbūve un likvidētas avāriju sekas</t>
  </si>
  <si>
    <t>Meliorācijas sistēmu pārbūve Kaķenieku pagastā</t>
  </si>
  <si>
    <t>Meliorācijas sistēmu pārbūve Dobeles pagastā</t>
  </si>
  <si>
    <t>Meliorācijas sistēmu pārbūve Auru pagastā</t>
  </si>
  <si>
    <t>Ārējā ūdensvada un kanalizācijas tīklu izbūve Penkules kultūras namam</t>
  </si>
  <si>
    <t>Izbūvēts ārējā ūdensvada un kanalizācijas tīkls  Penkules kultūras namam</t>
  </si>
  <si>
    <t>Komunālā nodaļa/SIA "Dobeles ūdens"</t>
  </si>
  <si>
    <t>Ārējās kanalizācijas tīkla pārbūve Naudītes pagasta Apguldes ciemā</t>
  </si>
  <si>
    <t>Pārbūvēts ārējās kanalizācijas tīkls Naudītes pagasta Apguldes ciemā</t>
  </si>
  <si>
    <t>Uzstādīti gāzes noplūdes detektori un elektromagnētiskie drošības vārsti pašvaldības ēkās</t>
  </si>
  <si>
    <t>Ielu apgaismojuma pārbūve Auru pagasta Auru ciematā</t>
  </si>
  <si>
    <t>Veikta ielu apgaismojuma pārbūve Auru ciemā</t>
  </si>
  <si>
    <t>Ielu apgaismojuma ierīkošana Jaunbērzes ciemā</t>
  </si>
  <si>
    <t>Ielu apgaismojuma izbūve Dobeles pagasta Aizstrautnieku ciemā</t>
  </si>
  <si>
    <t>Izbūvēts ielu apgaismojums Aizstrautnieku ciemā</t>
  </si>
  <si>
    <t>Ielu apgaismojuma pārbūve Sanatorijas un Ozolu ielā Dobelē</t>
  </si>
  <si>
    <t>Pārbūvēts apgaismojums Sanatorijas un Ozolu ielā, Dobelē</t>
  </si>
  <si>
    <t>Gājēju pāreju Tērvetes un Īles ielā Dobelē papildus izgaismošana</t>
  </si>
  <si>
    <t>Uzstādīts papildus apgaismojums ielās gājēju pāreju izgaismošanai</t>
  </si>
  <si>
    <t>Ielas apgaismojuma pārbūve Meža prospektā Dobelē</t>
  </si>
  <si>
    <t>Pārbūvēts Meža prospekta Dobelē apgaismojums</t>
  </si>
  <si>
    <t>Apgaismojuma tīklu atjaunošana Dainu ielā Dobelē</t>
  </si>
  <si>
    <t xml:space="preserve">Atjaunots Dainu ielas Dobelē apgaismojums </t>
  </si>
  <si>
    <t>Ielu apgaismojuma atjaunošana Bērzes pagasta Miltiņu ciemā</t>
  </si>
  <si>
    <t>Atjaunots ielu apgaismojums Bērzes pagasta Miltiņu ciemā</t>
  </si>
  <si>
    <t>Ielu apgaismojuma izbūve Avotu ielā Dobelē</t>
  </si>
  <si>
    <t>Izbūvēts ielas Avotu ielas apgaismojums Dobelē</t>
  </si>
  <si>
    <t>Apgaismojuma ierīkošana vingrošanas laukumam Meža prospektā 2b Dobelē</t>
  </si>
  <si>
    <t>Ierīkots apgaismojums vingrošanas laukumam Dobelē Meža prospektā 2b</t>
  </si>
  <si>
    <t>Attīstības un plānošanas nodaļa/Komunālā nodaļa/Dobeles pag.pārv.</t>
  </si>
  <si>
    <t>Ugunsdrošības signalizācijas ierīkošana pašvaldības administrācijas ēkā Brīvības ielā 15 Dobelē</t>
  </si>
  <si>
    <t>Ierīkota ugunsdrošības signalizācijapašvaldības administrācijas ēkā Brīvības ielā 15 Dobelē</t>
  </si>
  <si>
    <t>Tehniskās infrastruktūras uzlabošana pašvaldības ēkā Brīvības ielā 7 Dobelē</t>
  </si>
  <si>
    <t>Nomainīti kanalizācijas stāvvadi pašvaldības ēkā Brīvības ielā 7</t>
  </si>
  <si>
    <t>Komunālā nodaļa/PIUAC</t>
  </si>
  <si>
    <t>Veikti remontdarbi Annenieku pagasta pārvaldes ēkā</t>
  </si>
  <si>
    <t>Annenieku pag.pārvalde</t>
  </si>
  <si>
    <t>Annenieku pagasta pārvaldes ēkas infrastruktūras sakārtošana</t>
  </si>
  <si>
    <t>Bērzes pagasta Šķibes bibliotēkas fasādes remonts</t>
  </si>
  <si>
    <t>Veikts remonts Bērzes pagasta Šķibes bibliotēkai</t>
  </si>
  <si>
    <t>Komunālā nodaļa/Bērzes pag.pārv.</t>
  </si>
  <si>
    <t>Zibens novedēja izbūve Dobeles pagasta Aizstrautniekos</t>
  </si>
  <si>
    <t>Izbūvēts zibens novedējs Dobeles pagasta Aizstrautniekos</t>
  </si>
  <si>
    <t>Komunālā nodaļa/Dobeles pag.pārv.</t>
  </si>
  <si>
    <t>Grīdas seguma nomaiņa Bikstu pagasta Bikstu skolas telpās</t>
  </si>
  <si>
    <t>Nomainīts mīkstais grīdas segums Bikstu skolā</t>
  </si>
  <si>
    <t>Komunālā nodaļa/Bikstu pag.pārv.</t>
  </si>
  <si>
    <t>Krimūnu pagasta brīvdabas estrādes labiekārtošana</t>
  </si>
  <si>
    <t xml:space="preserve">Krimūnu pagasta brīvdabas estrādē uzstādītas baložu aizsargbarjeras </t>
  </si>
  <si>
    <t>Komunālā nodaļa/Krimūnu pag.pārv.</t>
  </si>
  <si>
    <t>Penkules pagasta pārvaldes apkures remonts</t>
  </si>
  <si>
    <t>Uzstādīti radiatoru termoregulatori Penkules pagasta pārvaldes telpās</t>
  </si>
  <si>
    <t>Komunālā nodaļa/Penkules pag.pārv.</t>
  </si>
  <si>
    <t>Zebrenes pagasta pārvaldes ēkas infrastruktūras uzlabošana</t>
  </si>
  <si>
    <t>Zebrenes pagasta pārvaldes ēkai veikts ieejas jumtiņa remonts, centrālo kāpņu remonts, ierīkota ugunsdrošības signalizācija</t>
  </si>
  <si>
    <t>Komunālā nodaļa/Zebrenes pag.pārv.</t>
  </si>
  <si>
    <t>Dobeles Sporta centra infrastruktūras uzlabošana</t>
  </si>
  <si>
    <t>Dobeles Sporta centrā veikts fasādes balkona grīdas remonts, pārbūvēts centa foajē pēc foajē pārbūves darbiem izbūvēta jauna durvju aile dežurantu atpūtas telpai, atjaunots foajē interjers</t>
  </si>
  <si>
    <t>Komunālā nodaļa / Kultūras un sporta pārvalde, Dobeles Sporta centrs</t>
  </si>
  <si>
    <t>Pārbūvēta un saremontēta telpu ugunsdrošības signalizācija</t>
  </si>
  <si>
    <t>Bikstu pagasta sporta zāles infrastruktūras sakārtošana</t>
  </si>
  <si>
    <t xml:space="preserve">Veikti Bikstu pagasta sporta zāles pārbūves darbi </t>
  </si>
  <si>
    <t>Dobeles pagasta Aizstrautnieku bibliotēkas infrastruktūras sakārtošana</t>
  </si>
  <si>
    <t>Veikts bibliotēkas WC telpu kapitālais remonts</t>
  </si>
  <si>
    <t>Komunālā nodaļa / Annenieku pag.pārv./</t>
  </si>
  <si>
    <t>Komunālā nodaļa / Bikstu pag.pārv./</t>
  </si>
  <si>
    <t>Krimūnu pagasta tautas nama infrastruktūras sakārtošana</t>
  </si>
  <si>
    <t>Veikts ūdensvada un kanalizācijas remonts, izremontēta 2.stāva palīgtelpa (aiz skatuves)</t>
  </si>
  <si>
    <t xml:space="preserve">Veikts Ķestermeža estrādes remonts </t>
  </si>
  <si>
    <t>Ķestermeža brīvdabas estrādes Dobelē infrastruktūras sakārtošana</t>
  </si>
  <si>
    <t>Penkules pagasta kultūras nama infrastruktūras sakārtošana</t>
  </si>
  <si>
    <t>Penkules kultūras namā uzstādīts apkures katls un izbūvēts siltummezgls, aiz skatuves izremontēta noliktavas telpa</t>
  </si>
  <si>
    <t>Zebrenes pagasta āra skatuves remonts</t>
  </si>
  <si>
    <t>Veikti remontdarbi Zebrenē āra skatuvei</t>
  </si>
  <si>
    <t>Komunālā nodaļa / Zebrenes pag.pārv./</t>
  </si>
  <si>
    <t>Dobeles Novadpētniecības muzeja infrastruktūras sakārtošana</t>
  </si>
  <si>
    <t xml:space="preserve">Veikts muzeja krājumu telpas pagrabā grīdas remonts, veikts ūdensvada remonts muzeja pagraba telpās </t>
  </si>
  <si>
    <t>Attīstības un plānošanas nodaļa, Komunālā nodaļa /Kultūras un sporta pārvalde</t>
  </si>
  <si>
    <r>
      <t>Izbūvēts labiekārtots</t>
    </r>
    <r>
      <rPr>
        <sz val="9"/>
        <rFont val="Calibri"/>
        <family val="2"/>
        <charset val="186"/>
        <scheme val="minor"/>
      </rPr>
      <t xml:space="preserve"> laukums ar vides objektu </t>
    </r>
    <r>
      <rPr>
        <sz val="9"/>
        <color rgb="FFFF0000"/>
        <rFont val="Calibri"/>
        <family val="2"/>
        <charset val="186"/>
        <scheme val="minor"/>
      </rPr>
      <t xml:space="preserve"> </t>
    </r>
  </si>
  <si>
    <t>Sociālā dienests Grupu dzīvokļu infrastruktūras uzlabošana</t>
  </si>
  <si>
    <t>Veikti Grupu dzīvokļu telpu remontdarbi</t>
  </si>
  <si>
    <t>Komunālā nodaļa/Sociālais dienests</t>
  </si>
  <si>
    <t>Sociālā dienesta infrastruktūras uzlabošana</t>
  </si>
  <si>
    <t>Izremontēti Sociālā dienesta 2 kabineti</t>
  </si>
  <si>
    <t>Sociālo pakalpojumu centa Brīvības ielā 11 infrastruktūras uzlabošana</t>
  </si>
  <si>
    <t>Veikti centra telpu remontdarbi, veikts pagrabtelpu remonts, tur ierīkojot veļas mazgātavu, noliktavu un dušas telpas, pagrabā izbūvēts ūdensvads un kanalizācija</t>
  </si>
  <si>
    <t>Vides aizsardzības fonds vai LEEDER</t>
  </si>
  <si>
    <t>PII "Spodrītis" uzstādīta ugunsdrošības signalizācija. Iestādes vecajā korpusā uzstādītas jaunas kāpņu margas, jaunajā korpusā uzstādītas jaunas trepes uz bēniņu lūkām</t>
  </si>
  <si>
    <t>Nomainītas iestādes āra kāpņu margas, nomainīti 4 apgaismojuma stabi, veikti fasādes remontdarbi</t>
  </si>
  <si>
    <t>Uzstādīta automātiskā ugunsgrēka atklāšanas un trauksmes signalizācijas sistēma, nomainītas ieejas durvis (4 gb)</t>
  </si>
  <si>
    <t>Dobeles PII "Jāņtārpiņš" teritorijas labiekārtošana</t>
  </si>
  <si>
    <t>Namainīts iestādes nožogojuma bojātais posms, nomainīti vārti, rotaļlaukumā ierīkoti celiņi</t>
  </si>
  <si>
    <t>Sakārtos teritorijas apgaismojums - 2 lampas pie ēkas fasādes un 2 apgaismojuma stabi</t>
  </si>
  <si>
    <t>Uzstādīts zibensnovedējs (2.kārta)</t>
  </si>
  <si>
    <t>Nomainīts teritorijas iežogojums (2.kārta)</t>
  </si>
  <si>
    <t>Veikts grupas WC remonts. 2.stāvā veikta griestu apšūšana ar ugunsdrošo riģipsi</t>
  </si>
  <si>
    <t>Veikts remonts katlu mājas ārsienai, aktu zālē veikta grīdas slīpēšana un lakošana</t>
  </si>
  <si>
    <t>Veikts ēkas jumta sniega barjeras remonts/izbūvēts ieejas jumtiņš</t>
  </si>
  <si>
    <t>Komunālā nodaļa /Izglītības pārvalde, DVĢ</t>
  </si>
  <si>
    <t>Komunālā nodaļa /Izglītības pārvalde, PII "Spodrītis"</t>
  </si>
  <si>
    <t>Komunālā nodaļa /Izglītības pārvalde, PII "Zvaniņš"</t>
  </si>
  <si>
    <t>Komunālā nodaļa /Izglītības pārvalde, PII "Jāņtārpiņš"</t>
  </si>
  <si>
    <t>Komunālā nodaļa /Izglītības pārvalde, PII "Valodiņa"</t>
  </si>
  <si>
    <t>Komunālā nodaļa /Izglītības pārvalde, PII "Minkuparks"</t>
  </si>
  <si>
    <t>Komunālā nodaļa /Izglītības pārvalde, PII "Riekstiņš"</t>
  </si>
  <si>
    <t>Komunālā nodaļa /Izglītības pārvalde, PII "Auriņš"</t>
  </si>
  <si>
    <t>Komunālā nodaļa /Izglītības pārvalde, Dobeles 1.vidusskola</t>
  </si>
  <si>
    <t>Veikta cokolstāva elektroinstalāciju nomaiņa, lai nodrošinātu iekārtu uzstādīšanu mājturības programmu īstenošanai.
Veikts kosmētiskais remonts skolotāju istabā, atpūtas telpā un vingrošanas telpā</t>
  </si>
  <si>
    <t>Dobeles pagasta Lejasstrazdu sākumskolas teritorijas labiekārtošana</t>
  </si>
  <si>
    <t>Rekonstruēts bērnu laukums un labiekārtota skolas teritorija</t>
  </si>
  <si>
    <t>Komunālā nodaļa /Izglītības pārvalde, Lejasstrazdu sākumskola</t>
  </si>
  <si>
    <t>Veikts skolas ēkas fasādes remonts</t>
  </si>
  <si>
    <t>Skolas priekštelpā nomainīta loga vitrīna, veikts ēkas fasādes remonts, namainīta grīda skolas mazajā zālē, 3.stāvā veikts grīdas seguma remonts (datortelpā, klašu telpās un koridorā)</t>
  </si>
  <si>
    <t>Komunālā nodaļa /Izglītības pārvalde, Mežinieku pamatskola</t>
  </si>
  <si>
    <t>Veikts skolas grāmatvedes kabineta grīdas remonts</t>
  </si>
  <si>
    <t>Komunālā nodaļa /Izglītības pārvalde, Annenieku pamatskola</t>
  </si>
  <si>
    <t>Kāpņu telpai pie sporta zāles nomainītas margas, atjaunoti kāpņu pakāpieni, ieklājot speciāla poliuretāna pakāpienu segumu. Veikts skatuves un aktu zāles remonts, izbūvēts apgaismojums</t>
  </si>
  <si>
    <t>Komunālā nodaļa /Izglītības pārvalde, Gardenes pamatskola</t>
  </si>
  <si>
    <t>Izremontēts darbmācības kabinets un laboratorijas telpa</t>
  </si>
  <si>
    <t>Komunālā nodaļa /Izglītības pārvalde, Penkules pamatskola</t>
  </si>
  <si>
    <t>Izgatavotas un uzstādītas avārijas izejas margas</t>
  </si>
  <si>
    <t>Komunālā nodaļa /Izglītības pārvalde, Bikstu pamatskola</t>
  </si>
  <si>
    <t>Nosiltināti mazās ēkas bēniņi</t>
  </si>
  <si>
    <t>Komunālā nodaļa /Izglītības pārvalde, Bērzupes speciālā internātpamatskola</t>
  </si>
  <si>
    <t>Dobeles PII "Spodrītis" infrastruktūras sakārtošana</t>
  </si>
  <si>
    <t>Dobeles PII "Zvaniņš" infrastruktūras sakārtošana</t>
  </si>
  <si>
    <t>Dobeles PII "Jāņtārpiņš" infrastruktūras sakārtošana</t>
  </si>
  <si>
    <t>Dobeles SPII "Valodiņa" infrastruktūras sakārtošana</t>
  </si>
  <si>
    <t>Jaunbērzes pagasta PII "Minkuparks" infrastruktūras sakārtošana</t>
  </si>
  <si>
    <t>Annenieku pagasta PII "Riekstiņš" infrastruktūras sakārtošana</t>
  </si>
  <si>
    <t>Dobeles Valsts ģimnāzijas infrastruktūras sakārtošana</t>
  </si>
  <si>
    <t>Dobeles pagasta Lejasstrazdu sākumskolas infrastruktūras sakārtošana</t>
  </si>
  <si>
    <t>Jaunbērzes pagasta Mežinieku pamatskolas infrastruktūras sakārtošana</t>
  </si>
  <si>
    <t>Annenieku pagasta Annenieku pamatskolas infrastruktūras sakārtošana</t>
  </si>
  <si>
    <t>Auru pagasta Gardenes pamatskolas infrastruktūras sakārtošana</t>
  </si>
  <si>
    <t>Penkules pagasta Penkules pamatskolas infrastruktūras sakārtošana</t>
  </si>
  <si>
    <t>Bikstu pagasta Bikstu pamatskolas infrastruktūras sakārtošana</t>
  </si>
  <si>
    <t>Dobels Sporta skolas infrastruktūras sakārtošana</t>
  </si>
  <si>
    <t>Izremontēta priekštelpa un veikts kāpņu remonts</t>
  </si>
  <si>
    <t>Dobeles Sporta skolas šautuves infrastruktūras sakārtošana</t>
  </si>
  <si>
    <t>Veikts ēkas fasādes, jumta un ventilācijas remonts</t>
  </si>
  <si>
    <t>Dobeles Jaunatnes iniciatīvu un veselības centra aktivitāšu mājas "Zaļkalni" infrastruktūras sakārtošana</t>
  </si>
  <si>
    <t>Uzstādīts zibensnovedējs, atjaunota ēkas fasāde</t>
  </si>
  <si>
    <t>Komunālā nodaļa /Izglītības pārvalde, Sporta skola</t>
  </si>
  <si>
    <t>Komunālā nodaļa /Izglītības pārvalde, DJIVC</t>
  </si>
  <si>
    <t xml:space="preserve">Attīstības un plānošanas nodaļa /Izglītības pārvalde, </t>
  </si>
  <si>
    <t>Sporta zāles būvniecība Dainu ielā 8, Dobelē un Dobeles Sākumskolas Dainu ielā 8</t>
  </si>
  <si>
    <t>Dobeles Sākumskolas Dainu ielā 8, Dobelē iekštelpu pārbūve</t>
  </si>
  <si>
    <t>Dobeles Valsts ģimnāzijas esošās ēkas telpu atjaunošana</t>
  </si>
  <si>
    <t>Atjaunotas Dobeles Valsts ģimnāzijas esošās ēkas telpas.</t>
  </si>
  <si>
    <t>Attīstības un plānošanas nodaļa/Izglītības pārvalde, Dobeles Valsts ģimnāzija/</t>
  </si>
  <si>
    <r>
      <t>Uzbūvēts jauns DVĢ mācību korpuss, kas savienots ar skolas galveno ēku. Korpusā izvietoti eksakto mācību priekšmetu kabineti un konferenču zāle. Ēkas platība 1300 m</t>
    </r>
    <r>
      <rPr>
        <vertAlign val="superscript"/>
        <sz val="9"/>
        <rFont val="Calibri"/>
        <family val="2"/>
        <charset val="186"/>
        <scheme val="minor"/>
      </rPr>
      <t>2</t>
    </r>
    <r>
      <rPr>
        <sz val="9"/>
        <rFont val="Calibri"/>
        <family val="2"/>
        <charset val="186"/>
        <scheme val="minor"/>
      </rPr>
      <t>.</t>
    </r>
    <r>
      <rPr>
        <vertAlign val="superscript"/>
        <sz val="9"/>
        <rFont val="Calibri"/>
        <family val="2"/>
        <charset val="186"/>
        <scheme val="minor"/>
      </rPr>
      <t xml:space="preserve"> </t>
    </r>
    <r>
      <rPr>
        <sz val="9"/>
        <rFont val="Calibri"/>
        <family val="2"/>
        <charset val="186"/>
        <scheme val="minor"/>
      </rPr>
      <t>Mācību korpuss aprīkots STEM mācību priekšmetu īstenošanai un reģionālā metodiskā un pedagogu tālākizglītības centra darbības nodrošināšanai.</t>
    </r>
  </si>
  <si>
    <t xml:space="preserve">Apvienojot Dobeles Kristīgo pamatskolu ar Dobeles sākumskolu, tiek izveidota Dobeles Sākumskola. Īstenojot projektu, skolas vajadzībām tiks uzbūvēta sporta zāle, kuras pašreiz skolai nav vispār. 1.-6.klašu skolēni varēs kvalitatīvi apgūt mācību priekšmetu "Sports" visā mācību gada laikā. </t>
  </si>
  <si>
    <t>Apvienojot Dobeles Kristīgo pamatskolu ar Dobeles sākumskolu, tiek izveidota Dobeles Sākumskola. Īstenojot projektu, tiks veikta skolas iekštelpu pārbūve, paplašinot mācību klases</t>
  </si>
  <si>
    <t>Dobeles novada izglītības iestāžu Dabaszinātņu centra apīkošana</t>
  </si>
  <si>
    <t xml:space="preserve">Dobeles novada izglītības iestāžu Dabaszinātņu centra būvniecība </t>
  </si>
  <si>
    <t>Aprīkota Dabaszinātņu centra jaunbūve</t>
  </si>
  <si>
    <t>Attīstības un plānošanas nodaļa/Izglītības pārvalde</t>
  </si>
  <si>
    <t xml:space="preserve">Lauku ceļa "Jaunļobas-Granti-šoseja "Dobele-Jaunbērze 3 km"" Dobeles pagastā, pārbūve </t>
  </si>
  <si>
    <t>Pārbūvēts ceļš "Jaunļobas-Granti-šoseja "Dobele-Jaunbērze 3 km"" Dobeles pagastā, veikta būvniecības darbu būvuraudzība un autoruzraudzība</t>
  </si>
  <si>
    <t>Dobeles Mūzikas skolas aprīkojuma iegāde</t>
  </si>
  <si>
    <t>Izglītības pārvalde,Dobeles Mūzikas skola/</t>
  </si>
  <si>
    <t>Iegādāts un uzstādīts skaņas un gaismas aprīkojums. Iegādāts telpu aprīkojums</t>
  </si>
  <si>
    <t xml:space="preserve">Dobeles Livonijas ordeņa pilsdrupu kapelā ekspozīcijas ierīkošana </t>
  </si>
  <si>
    <t>Attīstības un plānošanas nodaļa / Kultūras un sporta pārvaldes</t>
  </si>
  <si>
    <t>Attīstības un plānošanas nodaļa/Kultūras un sporta pārvalde</t>
  </si>
  <si>
    <t>Izbūvētajā pils kapelā iekārtota ekspozīcija, izstrādāta mobilā aplikācija, izstrādāti informatīvie materiāli</t>
  </si>
  <si>
    <t>Pārvietota Gaurata ezerā peldošā sala, sakārtota peldvieta</t>
  </si>
  <si>
    <t>Attīstības un plānošanas nodaļa/Komunālā nodaļa /Dobeles novadpētniecības muzejs, Kultūras un sporta pārvalde/Būvvalde/</t>
  </si>
  <si>
    <t>Realizēta projekta 2.kārta, turpinot labiekārtot rekreācijas zonu pilsētā</t>
  </si>
  <si>
    <t>R1.12; VTP1</t>
  </si>
  <si>
    <t>R1.13; VTP1</t>
  </si>
  <si>
    <t>R1.12; VTP1 R3.27; VTP3</t>
  </si>
  <si>
    <t>R1.14; VTP1</t>
  </si>
  <si>
    <t>R1.11; VTP1</t>
  </si>
  <si>
    <t>R1.17; VTP1</t>
  </si>
  <si>
    <t>R1.17; R1.19; VTP1</t>
  </si>
  <si>
    <t>R1.15; VTP1</t>
  </si>
  <si>
    <t>R1.9; VTP1</t>
  </si>
  <si>
    <t>R1.12; R1.19; VTP1</t>
  </si>
  <si>
    <t>R1.24; VTP1</t>
  </si>
  <si>
    <t>R1.25; VTP1</t>
  </si>
  <si>
    <t>R1.35; VTP 1</t>
  </si>
  <si>
    <t>R1.43; VTP 1</t>
  </si>
  <si>
    <t>R3.27; VTP 3</t>
  </si>
  <si>
    <t>R1.35; VTP1; VTP3</t>
  </si>
  <si>
    <t>Izbūvēta pils kapela, veikta pils pagalma  seguma sakārtošana, ieejas mezglu izbūve, estrādes izbūve. Iegādāts un uzstādīts izstāžu zāles aprīkojums, inventārs, Dobeles novadpētniecības muzejs ieguvis jaunas, piemērotas telpas</t>
  </si>
  <si>
    <t>R 1.37; RV 4</t>
  </si>
  <si>
    <t>R1.35; R1.37; VTP 1</t>
  </si>
  <si>
    <t>R1.43; VTP1</t>
  </si>
  <si>
    <t>R2.15; VTP1; VTP2</t>
  </si>
  <si>
    <t>R3.5; VTP4</t>
  </si>
  <si>
    <t>R3.9; VTP3</t>
  </si>
  <si>
    <t>R3.8; VTP3</t>
  </si>
  <si>
    <t>R3.27; VTP3</t>
  </si>
  <si>
    <t>R3.20; VTP3</t>
  </si>
  <si>
    <t>R3.23; VTP3</t>
  </si>
  <si>
    <t>R1.48; VTP1; VTP3</t>
  </si>
  <si>
    <t>Dobeles olimpisko sporta veidu centra izbūves 1.kārta</t>
  </si>
  <si>
    <t>Dobeles olimpisko sporta veidu centra izbūves 2.kārta</t>
  </si>
  <si>
    <t>Dobeles olimpisko sporta veidu centra izbūves 3.kārta</t>
  </si>
  <si>
    <t>Modernizēts stadiona komplekss, radot iespēju rīkot starptautiska un valsts mēroga sporta aktivitātes. Realizējot Dobeles olimpisko sporta veidu centra pārbūves projekta 2.kārtu, uzbūvēta stadiona ģērbtuvju ēka un izbūvēti papildus laukumi</t>
  </si>
  <si>
    <t>Modernizēts stadiona komplekss, radot iespēju rīkot starptautiska un valsts mēroga sporta aktivitātes. Realizējot Dobeles olimpisko sporta veidu centra pārbūves projekta 3.kārtu,izbūvēts hokeja laukums</t>
  </si>
  <si>
    <t>Modernizēts stadiona komplekss, radot iespēju rīkot starptautiska un valsts mēroga sporta aktivitātes. Realizējot Dobeles olimpisko sporta veidu centra pārbūves projekta 1.kārtu, veikta stadiona pārbūve, izbūvēti stāvlaukumu sektori, izbūvētas skatītāju tribīnes. Stadionā nodrošināta kvalitatīva mācību priekšmeta sports apguve divu lielo skolu – Dobeles Valsts ģimnāzijas un Dobeles 1.vidusskolas skolēniem</t>
  </si>
  <si>
    <t>Inventāra un pamatlīdzekļu iegāde Izglītības pārvaldes un PIUAC vajadzībām</t>
  </si>
  <si>
    <t>Izglītības pārvaldes un PIUAC vajadzībām iegādāts inventārs un pamatlīdzekļi, nodrošināta izglītības iestāžu darbība</t>
  </si>
  <si>
    <t>R1.16; R1.19; VTP1</t>
  </si>
  <si>
    <t>Inventāra un pamatlīdzekļu iegāde kultūras un sporta iestāžu vajadzībām</t>
  </si>
  <si>
    <t>R1.38; R1.43; VTP 1</t>
  </si>
  <si>
    <t>Nodrošināta kultūras un sporta iestāžu darbība</t>
  </si>
  <si>
    <t>Kultūras un sporta pārvalde</t>
  </si>
  <si>
    <t>Inventāra un pamatlīdzekļu iegāde pašvaldības sociālo iestāžu un Pašvaldības policijas vajadzībām</t>
  </si>
  <si>
    <t>Nodrošināta pašvaldības iestāžu darbība</t>
  </si>
  <si>
    <t>Sociālais dienes, Pašvaldības policija</t>
  </si>
  <si>
    <t>R1.49; VTP1</t>
  </si>
  <si>
    <t>Inventāra un pamatlīdzekļu iegāde pašvaldības administrācijas un pagastu pārvalžu vajadzībām</t>
  </si>
  <si>
    <t>Nodrošināta pašvaldības administrācijas un pagastu pārvalžu darbība</t>
  </si>
  <si>
    <t>Administratīvā nodaļa/pagastu pārvaldes</t>
  </si>
  <si>
    <t>Uzlabota videonovērošanas sistēma Dobeles pilsētā, iegādātas 6 videonovērošanas kameras</t>
  </si>
  <si>
    <t>Uzsākts izveidot jaunajiem uzņēmējiem pieejamas atvērta tipa radošas tehnoloģiju telpas, lai nodrošinātu dažādu pirmsinkubācijas pasākumu rīkošanu</t>
  </si>
  <si>
    <t xml:space="preserve">Uzņēmējdarbības veicināšana dažādām sociālām grupām </t>
  </si>
  <si>
    <t xml:space="preserve">Oraganizēti semināri un apmācības dažādām  sociālām grupām, lai veicinātu uzņēmējdarbību </t>
  </si>
  <si>
    <t>Dobeles novada iedzīvotāju konkurētspējas paaugstināšana darba tirgū</t>
  </si>
  <si>
    <t>Organizēti semināri un konsultācijas jaunu izglītības programmu un satura izveidē atbilstoši darba tirgum, veicinot dažādu mērķa grupu iesaistīšanos darba tirgū</t>
  </si>
  <si>
    <t>Informatīvu un konsultatīvu pasākumu nodrošināšana Dobeles novada MVU</t>
  </si>
  <si>
    <t>Sniegtas konsultācijas, rīkoti informatīvie semināri novada MVU, amatniekiem un mājražotājiem, organizētas diskusijas par uzņēmējiem aktuāliem jautājumiem</t>
  </si>
  <si>
    <t>Informtīvā darba ar jauniešiem par uzņēmējdarbību nodrošināšana</t>
  </si>
  <si>
    <t>Dobeles novada vietējo mājražotāju un uzņēmumu tīmekļvietnes www.dobeledara.lv uzturēšana un aktualizēšana</t>
  </si>
  <si>
    <t xml:space="preserve">Dobeles novada vietējo mājražotāju un uzņēmumu tīmekļvietnes "Dobeledara.lv" pilnveidošana un aktuālizēšana </t>
  </si>
  <si>
    <t>Vietējo produktu virzīšanas pie patērātāja veicināšana</t>
  </si>
  <si>
    <t>2018./2019.m.g. ietvaros tiek īstenota ārpusstundu aktivitāte "Uzņēmējdarbības pamati". Programmas ietvaros organizētas ekskursijas Dobeles un Jelgavas novada uzņēmumos,  tikšanās ar uzņēmējiem-mentoriem biznesa ideju attīstībai. Programmas ietvaros dibinātas 3 mācību firmas. Mācību procesā tiek izstrādāti produkti un apgūtas produkta realizācijas prasmes.
Reizi nedēļā organizētas Dobeles novada skolām (6 grupām)praktiskās nodarbības dažādu  tehnoloģiju iepazīšanai (lāzergriezējs, 3 D rinteris, ploteris, grafiskā dizaina iekārtas utt) , lai veicinātu radošo domāšanu inženierzinātnēs</t>
  </si>
  <si>
    <t>Ņemta dalība reģionālā un nacionālā līmeņa izstādēs, lai popularizētu vietējo ražotāju produkciju. Īstenots aktivitāšu kopums (informatīvais seminārs, kontaktbirža, produktu prezetnācija veikalu tīkliem, pieredzes apmaiņa utt.) MVU un veikalu tīklu sadarbības veicināšanai</t>
  </si>
  <si>
    <t>R2.1; VTP2</t>
  </si>
  <si>
    <t>R2.3; VTP2</t>
  </si>
  <si>
    <t>R2.2; VTP2</t>
  </si>
  <si>
    <t>R2.3; R2.6; VTP2</t>
  </si>
  <si>
    <t>VTP2</t>
  </si>
  <si>
    <t>R2.1; R2.3; VTP2</t>
  </si>
  <si>
    <t>ES NVA projekti</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</si>
</sst>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86"/>
      <scheme val="minor"/>
    </font>
    <font>
      <sz val="9"/>
      <color theme="1"/>
      <name val="Calibri"/>
      <family val="2"/>
      <charset val="186"/>
      <scheme val="minor"/>
    </font>
    <font>
      <sz val="9"/>
      <color rgb="FFFF0000"/>
      <name val="Calibri"/>
      <family val="2"/>
      <charset val="186"/>
      <scheme val="minor"/>
    </font>
    <font>
      <sz val="9"/>
      <name val="Calibri"/>
      <family val="2"/>
      <charset val="186"/>
      <scheme val="minor"/>
    </font>
    <font>
      <b/>
      <sz val="9"/>
      <color theme="1"/>
      <name val="Calibri"/>
      <family val="2"/>
      <charset val="186"/>
      <scheme val="minor"/>
    </font>
    <font>
      <vertAlign val="superscript"/>
      <sz val="9"/>
      <name val="Calibri"/>
      <family val="2"/>
      <charset val="186"/>
      <scheme val="minor"/>
    </font>
    <font>
      <sz val="12"/>
      <color theme="1"/>
      <name val="Calibri"/>
      <family val="2"/>
      <charset val="186"/>
      <scheme val="minor"/>
    </font>
    <font>
      <sz val="9"/>
      <color indexed="81"/>
      <name val="Tahoma"/>
      <family val="2"/>
      <charset val="186"/>
    </font>
    <font>
      <b/>
      <sz val="9"/>
      <color indexed="81"/>
      <name val="Tahoma"/>
      <family val="2"/>
      <charset val="186"/>
    </font>
    <font>
      <sz val="9"/>
      <color rgb="FF7030A0"/>
      <name val="Calibri"/>
      <family val="2"/>
      <charset val="186"/>
      <scheme val="minor"/>
    </font>
    <font>
      <sz val="20"/>
      <color theme="1"/>
      <name val="Calibri"/>
      <family val="2"/>
      <charset val="186"/>
      <scheme val="minor"/>
    </font>
    <font>
      <b/>
      <sz val="9"/>
      <color rgb="FF7030A0"/>
      <name val="Calibri"/>
      <family val="2"/>
      <charset val="186"/>
      <scheme val="minor"/>
    </font>
    <font>
      <b/>
      <sz val="12"/>
      <color rgb="FFC00000"/>
      <name val="Calibri"/>
      <family val="2"/>
      <charset val="186"/>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57">
    <xf numFmtId="0" fontId="0" fillId="0" borderId="0" xfId="0"/>
    <xf numFmtId="0" fontId="1" fillId="0" borderId="0" xfId="0" applyFont="1"/>
    <xf numFmtId="0" fontId="4" fillId="0" borderId="0" xfId="0" applyFont="1" applyBorder="1" applyAlignment="1">
      <alignment horizontal="right"/>
    </xf>
    <xf numFmtId="0" fontId="2" fillId="0" borderId="0" xfId="0" applyFont="1" applyBorder="1" applyAlignment="1">
      <alignment wrapText="1"/>
    </xf>
    <xf numFmtId="0" fontId="4" fillId="0" borderId="0" xfId="0" applyFont="1"/>
    <xf numFmtId="0" fontId="1" fillId="2" borderId="1" xfId="0" applyFont="1" applyFill="1" applyBorder="1"/>
    <xf numFmtId="3" fontId="4" fillId="0" borderId="0" xfId="0" applyNumberFormat="1" applyFont="1" applyBorder="1"/>
    <xf numFmtId="3" fontId="1" fillId="0" borderId="0" xfId="0" applyNumberFormat="1" applyFont="1" applyBorder="1"/>
    <xf numFmtId="0" fontId="2" fillId="0" borderId="0" xfId="0" applyFont="1" applyBorder="1"/>
    <xf numFmtId="0" fontId="1" fillId="0" borderId="0" xfId="0" applyFont="1" applyBorder="1"/>
    <xf numFmtId="0" fontId="1" fillId="0" borderId="0" xfId="0" applyFont="1" applyFill="1" applyBorder="1"/>
    <xf numFmtId="0" fontId="3" fillId="2" borderId="1" xfId="0" applyFont="1" applyFill="1" applyBorder="1" applyAlignment="1">
      <alignment wrapText="1"/>
    </xf>
    <xf numFmtId="0" fontId="3" fillId="2" borderId="1" xfId="0" applyFont="1" applyFill="1" applyBorder="1"/>
    <xf numFmtId="0" fontId="3" fillId="2" borderId="2" xfId="0" applyFont="1" applyFill="1" applyBorder="1" applyAlignment="1">
      <alignment wrapText="1"/>
    </xf>
    <xf numFmtId="0" fontId="1" fillId="2" borderId="0" xfId="0" applyFont="1" applyFill="1"/>
    <xf numFmtId="0" fontId="4" fillId="0" borderId="0" xfId="0" applyFont="1" applyBorder="1"/>
    <xf numFmtId="0" fontId="1" fillId="2" borderId="1" xfId="0" applyFont="1" applyFill="1" applyBorder="1" applyAlignment="1">
      <alignment horizontal="left"/>
    </xf>
    <xf numFmtId="0" fontId="1" fillId="2" borderId="1" xfId="0" applyFont="1" applyFill="1" applyBorder="1" applyAlignment="1">
      <alignment horizontal="right"/>
    </xf>
    <xf numFmtId="0" fontId="4" fillId="0" borderId="0" xfId="0" applyFont="1" applyBorder="1" applyAlignment="1"/>
    <xf numFmtId="0" fontId="1" fillId="0" borderId="0" xfId="0" applyFont="1" applyBorder="1" applyAlignment="1"/>
    <xf numFmtId="0" fontId="1" fillId="0" borderId="6" xfId="0" applyFont="1" applyBorder="1" applyAlignment="1"/>
    <xf numFmtId="0" fontId="1" fillId="0" borderId="0" xfId="0" applyFont="1" applyBorder="1" applyAlignment="1">
      <alignment horizontal="justify"/>
    </xf>
    <xf numFmtId="0" fontId="1" fillId="0" borderId="0" xfId="0" applyFont="1" applyAlignment="1"/>
    <xf numFmtId="3" fontId="1" fillId="2" borderId="1" xfId="0" applyNumberFormat="1" applyFont="1" applyFill="1" applyBorder="1" applyAlignment="1">
      <alignment horizontal="right"/>
    </xf>
    <xf numFmtId="0" fontId="4" fillId="0" borderId="10" xfId="0" applyFont="1" applyBorder="1" applyAlignment="1">
      <alignment wrapText="1"/>
    </xf>
    <xf numFmtId="0" fontId="4" fillId="0" borderId="10" xfId="0" applyFont="1" applyBorder="1"/>
    <xf numFmtId="0" fontId="4" fillId="0" borderId="14" xfId="0" applyFont="1" applyBorder="1"/>
    <xf numFmtId="0" fontId="4" fillId="0" borderId="9" xfId="0" applyFont="1" applyBorder="1" applyAlignment="1">
      <alignment wrapText="1"/>
    </xf>
    <xf numFmtId="0" fontId="4" fillId="0" borderId="14" xfId="0" applyFont="1" applyBorder="1" applyAlignment="1">
      <alignment wrapText="1"/>
    </xf>
    <xf numFmtId="0" fontId="1" fillId="0" borderId="2" xfId="0" applyFont="1" applyFill="1" applyBorder="1"/>
    <xf numFmtId="0" fontId="1" fillId="2" borderId="1" xfId="0" applyFont="1" applyFill="1" applyBorder="1" applyAlignment="1">
      <alignment wrapText="1"/>
    </xf>
    <xf numFmtId="3" fontId="1" fillId="2" borderId="1" xfId="0" applyNumberFormat="1" applyFont="1" applyFill="1" applyBorder="1"/>
    <xf numFmtId="0" fontId="1" fillId="2" borderId="1" xfId="0" applyFont="1" applyFill="1" applyBorder="1" applyAlignment="1">
      <alignment horizontal="justify"/>
    </xf>
    <xf numFmtId="0" fontId="1" fillId="2" borderId="2" xfId="0" applyFont="1" applyFill="1" applyBorder="1" applyAlignment="1">
      <alignment wrapText="1"/>
    </xf>
    <xf numFmtId="0" fontId="1" fillId="2" borderId="2" xfId="0" applyFont="1" applyFill="1" applyBorder="1"/>
    <xf numFmtId="0" fontId="1" fillId="2" borderId="1" xfId="0" applyFont="1" applyFill="1" applyBorder="1" applyAlignment="1">
      <alignment horizontal="left" wrapText="1"/>
    </xf>
    <xf numFmtId="0" fontId="3" fillId="2" borderId="1" xfId="0" applyFont="1" applyFill="1" applyBorder="1" applyAlignment="1">
      <alignment horizontal="left" wrapText="1"/>
    </xf>
    <xf numFmtId="3" fontId="3" fillId="2" borderId="1" xfId="0" applyNumberFormat="1" applyFont="1" applyFill="1" applyBorder="1"/>
    <xf numFmtId="3" fontId="3" fillId="2" borderId="1" xfId="0" applyNumberFormat="1" applyFont="1" applyFill="1" applyBorder="1" applyAlignment="1">
      <alignment horizontal="right"/>
    </xf>
    <xf numFmtId="0" fontId="1" fillId="2" borderId="5" xfId="0" applyFont="1" applyFill="1" applyBorder="1" applyAlignment="1">
      <alignment horizontal="left"/>
    </xf>
    <xf numFmtId="0" fontId="1" fillId="2" borderId="5" xfId="0" applyFont="1" applyFill="1" applyBorder="1" applyAlignment="1">
      <alignment horizontal="left" wrapText="1"/>
    </xf>
    <xf numFmtId="0" fontId="9" fillId="2" borderId="1" xfId="0" applyFont="1" applyFill="1" applyBorder="1"/>
    <xf numFmtId="0" fontId="4" fillId="2" borderId="1" xfId="0" applyFont="1" applyFill="1" applyBorder="1"/>
    <xf numFmtId="3" fontId="1" fillId="2" borderId="0" xfId="0" applyNumberFormat="1" applyFont="1" applyFill="1"/>
    <xf numFmtId="0" fontId="1" fillId="4" borderId="2" xfId="0" applyFont="1" applyFill="1" applyBorder="1"/>
    <xf numFmtId="0" fontId="1" fillId="4" borderId="1" xfId="0" applyFont="1" applyFill="1" applyBorder="1"/>
    <xf numFmtId="4" fontId="3" fillId="2" borderId="1" xfId="0" applyNumberFormat="1" applyFont="1" applyFill="1" applyBorder="1"/>
    <xf numFmtId="4" fontId="1" fillId="2" borderId="1" xfId="0" applyNumberFormat="1" applyFont="1" applyFill="1" applyBorder="1"/>
    <xf numFmtId="4" fontId="3" fillId="2" borderId="1" xfId="0" applyNumberFormat="1" applyFont="1" applyFill="1" applyBorder="1" applyAlignment="1">
      <alignment horizontal="right"/>
    </xf>
    <xf numFmtId="0" fontId="1" fillId="2" borderId="2" xfId="0" applyFont="1" applyFill="1" applyBorder="1" applyAlignment="1">
      <alignment horizontal="left" wrapText="1"/>
    </xf>
    <xf numFmtId="0" fontId="3" fillId="2" borderId="2" xfId="0" applyFont="1" applyFill="1" applyBorder="1"/>
    <xf numFmtId="0" fontId="1" fillId="2" borderId="1" xfId="0" applyFont="1" applyFill="1" applyBorder="1" applyAlignment="1"/>
    <xf numFmtId="0" fontId="12" fillId="2" borderId="1" xfId="0" applyFont="1" applyFill="1" applyBorder="1"/>
    <xf numFmtId="0" fontId="3" fillId="2" borderId="3" xfId="0" applyFont="1" applyFill="1" applyBorder="1"/>
    <xf numFmtId="3" fontId="3" fillId="2" borderId="5" xfId="0" applyNumberFormat="1" applyFont="1" applyFill="1" applyBorder="1"/>
    <xf numFmtId="0" fontId="3" fillId="2" borderId="5" xfId="0" applyFont="1" applyFill="1" applyBorder="1"/>
    <xf numFmtId="0" fontId="3" fillId="2" borderId="5" xfId="0" applyFont="1" applyFill="1" applyBorder="1" applyAlignment="1">
      <alignment wrapText="1"/>
    </xf>
    <xf numFmtId="0" fontId="3" fillId="2" borderId="12" xfId="0" applyFont="1" applyFill="1" applyBorder="1" applyAlignment="1">
      <alignment wrapText="1"/>
    </xf>
    <xf numFmtId="0" fontId="1" fillId="2" borderId="5" xfId="0" applyFont="1" applyFill="1" applyBorder="1"/>
    <xf numFmtId="3" fontId="1" fillId="2" borderId="5" xfId="0" applyNumberFormat="1" applyFont="1" applyFill="1" applyBorder="1"/>
    <xf numFmtId="0" fontId="1" fillId="2" borderId="5" xfId="0" applyFont="1" applyFill="1" applyBorder="1" applyAlignment="1">
      <alignment wrapText="1"/>
    </xf>
    <xf numFmtId="0" fontId="3" fillId="2" borderId="5" xfId="0" applyFont="1" applyFill="1" applyBorder="1" applyAlignment="1">
      <alignment horizontal="right"/>
    </xf>
    <xf numFmtId="0" fontId="1" fillId="2" borderId="12" xfId="0" applyFont="1" applyFill="1" applyBorder="1" applyAlignment="1">
      <alignment wrapText="1"/>
    </xf>
    <xf numFmtId="0" fontId="1" fillId="2" borderId="12" xfId="0" applyFont="1" applyFill="1" applyBorder="1"/>
    <xf numFmtId="0" fontId="1" fillId="2" borderId="10" xfId="0" applyFont="1" applyFill="1" applyBorder="1"/>
    <xf numFmtId="0" fontId="3" fillId="2" borderId="10" xfId="0" applyFont="1" applyFill="1" applyBorder="1" applyAlignment="1">
      <alignment horizontal="left"/>
    </xf>
    <xf numFmtId="0" fontId="3" fillId="2" borderId="10" xfId="0" applyFont="1" applyFill="1" applyBorder="1" applyAlignment="1">
      <alignment wrapText="1"/>
    </xf>
    <xf numFmtId="3" fontId="1" fillId="2" borderId="10" xfId="0" applyNumberFormat="1" applyFont="1" applyFill="1" applyBorder="1"/>
    <xf numFmtId="3" fontId="3" fillId="2" borderId="10" xfId="0" applyNumberFormat="1" applyFont="1" applyFill="1" applyBorder="1"/>
    <xf numFmtId="0" fontId="3" fillId="2" borderId="10" xfId="0" applyFont="1" applyFill="1" applyBorder="1"/>
    <xf numFmtId="0" fontId="3" fillId="2" borderId="25" xfId="0" applyFont="1" applyFill="1" applyBorder="1" applyAlignment="1">
      <alignment wrapText="1"/>
    </xf>
    <xf numFmtId="0" fontId="1" fillId="2" borderId="25" xfId="0" applyFont="1" applyFill="1" applyBorder="1" applyAlignment="1">
      <alignment wrapText="1"/>
    </xf>
    <xf numFmtId="0" fontId="6" fillId="2" borderId="10" xfId="0" applyFont="1" applyFill="1" applyBorder="1"/>
    <xf numFmtId="0" fontId="3" fillId="2" borderId="12" xfId="0" applyFont="1" applyFill="1" applyBorder="1"/>
    <xf numFmtId="2" fontId="1" fillId="2" borderId="1" xfId="0" applyNumberFormat="1" applyFont="1" applyFill="1" applyBorder="1"/>
    <xf numFmtId="3" fontId="11" fillId="2" borderId="4" xfId="0" applyNumberFormat="1" applyFont="1" applyFill="1" applyBorder="1"/>
    <xf numFmtId="3" fontId="1" fillId="2" borderId="5" xfId="0" applyNumberFormat="1" applyFont="1" applyFill="1" applyBorder="1" applyAlignment="1">
      <alignment horizontal="right"/>
    </xf>
    <xf numFmtId="0" fontId="9" fillId="2" borderId="5" xfId="0" applyFont="1" applyFill="1" applyBorder="1" applyAlignment="1">
      <alignment wrapText="1"/>
    </xf>
    <xf numFmtId="1" fontId="1" fillId="2" borderId="1" xfId="0" applyNumberFormat="1" applyFont="1" applyFill="1" applyBorder="1"/>
    <xf numFmtId="1" fontId="3" fillId="2" borderId="1" xfId="0" applyNumberFormat="1" applyFont="1" applyFill="1" applyBorder="1"/>
    <xf numFmtId="0" fontId="11" fillId="2" borderId="1" xfId="0" applyFont="1" applyFill="1" applyBorder="1"/>
    <xf numFmtId="0" fontId="3" fillId="2" borderId="11" xfId="0" applyFont="1" applyFill="1" applyBorder="1" applyAlignment="1">
      <alignment wrapText="1"/>
    </xf>
    <xf numFmtId="0" fontId="4" fillId="2" borderId="1" xfId="0" applyFont="1" applyFill="1" applyBorder="1" applyAlignment="1">
      <alignment wrapText="1"/>
    </xf>
    <xf numFmtId="0" fontId="3" fillId="2" borderId="3" xfId="0" applyFont="1" applyFill="1" applyBorder="1" applyAlignment="1">
      <alignment wrapText="1"/>
    </xf>
    <xf numFmtId="0" fontId="3" fillId="2" borderId="1" xfId="0" applyFont="1" applyFill="1" applyBorder="1" applyAlignment="1">
      <alignment horizontal="justify"/>
    </xf>
    <xf numFmtId="0" fontId="3" fillId="2" borderId="26" xfId="0" applyFont="1" applyFill="1" applyBorder="1"/>
    <xf numFmtId="0" fontId="1" fillId="2" borderId="25" xfId="0" applyFont="1" applyFill="1" applyBorder="1"/>
    <xf numFmtId="0" fontId="3" fillId="2" borderId="5" xfId="0" applyFont="1" applyFill="1" applyBorder="1" applyAlignment="1">
      <alignment horizontal="justify"/>
    </xf>
    <xf numFmtId="0" fontId="4" fillId="2" borderId="5" xfId="0" applyFont="1" applyFill="1" applyBorder="1"/>
    <xf numFmtId="0" fontId="3" fillId="2" borderId="10" xfId="0" applyFont="1" applyFill="1" applyBorder="1" applyAlignment="1">
      <alignment horizontal="justify"/>
    </xf>
    <xf numFmtId="0" fontId="1" fillId="2" borderId="5" xfId="0" applyFont="1" applyFill="1" applyBorder="1" applyAlignment="1"/>
    <xf numFmtId="3" fontId="1" fillId="2" borderId="10" xfId="0" applyNumberFormat="1" applyFont="1" applyFill="1" applyBorder="1" applyAlignment="1">
      <alignment horizontal="right"/>
    </xf>
    <xf numFmtId="0" fontId="9" fillId="2" borderId="10" xfId="0" applyFont="1" applyFill="1" applyBorder="1" applyAlignment="1">
      <alignment wrapText="1"/>
    </xf>
    <xf numFmtId="0" fontId="3" fillId="2" borderId="1" xfId="0" applyFont="1" applyFill="1" applyBorder="1" applyAlignment="1">
      <alignment horizontal="right"/>
    </xf>
    <xf numFmtId="0" fontId="1" fillId="2" borderId="11" xfId="0" applyFont="1" applyFill="1" applyBorder="1" applyAlignment="1">
      <alignment wrapText="1"/>
    </xf>
    <xf numFmtId="0" fontId="4" fillId="2" borderId="10" xfId="0" applyFont="1" applyFill="1" applyBorder="1"/>
    <xf numFmtId="0" fontId="1" fillId="0" borderId="4" xfId="0" applyFont="1" applyFill="1" applyBorder="1" applyAlignment="1">
      <alignment horizontal="left" wrapText="1"/>
    </xf>
    <xf numFmtId="0" fontId="1" fillId="0" borderId="4" xfId="0" applyFont="1" applyFill="1" applyBorder="1"/>
    <xf numFmtId="3" fontId="1" fillId="0" borderId="4" xfId="0" applyNumberFormat="1" applyFont="1" applyFill="1" applyBorder="1"/>
    <xf numFmtId="0" fontId="1" fillId="0" borderId="4" xfId="0" applyFont="1" applyFill="1" applyBorder="1" applyAlignment="1">
      <alignment wrapText="1"/>
    </xf>
    <xf numFmtId="0" fontId="3" fillId="0" borderId="4" xfId="0" applyFont="1" applyFill="1" applyBorder="1"/>
    <xf numFmtId="0" fontId="3" fillId="0" borderId="4" xfId="0" applyFont="1" applyFill="1" applyBorder="1" applyAlignment="1">
      <alignment horizontal="right"/>
    </xf>
    <xf numFmtId="0" fontId="1" fillId="0" borderId="11" xfId="0" applyFont="1" applyFill="1" applyBorder="1" applyAlignment="1">
      <alignment wrapText="1"/>
    </xf>
    <xf numFmtId="0" fontId="1" fillId="0" borderId="11" xfId="0" applyFont="1" applyFill="1" applyBorder="1"/>
    <xf numFmtId="0" fontId="1" fillId="0" borderId="1" xfId="0" applyFont="1" applyFill="1" applyBorder="1"/>
    <xf numFmtId="0" fontId="1" fillId="0" borderId="1" xfId="0" applyFont="1" applyFill="1" applyBorder="1" applyAlignment="1">
      <alignment horizontal="right"/>
    </xf>
    <xf numFmtId="0" fontId="3" fillId="0" borderId="1" xfId="0" applyFont="1" applyFill="1" applyBorder="1"/>
    <xf numFmtId="3" fontId="3" fillId="0" borderId="1" xfId="0" applyNumberFormat="1" applyFont="1" applyFill="1" applyBorder="1"/>
    <xf numFmtId="0" fontId="3" fillId="0" borderId="1" xfId="0" applyFont="1" applyFill="1" applyBorder="1" applyAlignment="1">
      <alignment wrapText="1"/>
    </xf>
    <xf numFmtId="0" fontId="3" fillId="0" borderId="2" xfId="0" applyFont="1" applyFill="1" applyBorder="1" applyAlignment="1"/>
    <xf numFmtId="0" fontId="9" fillId="0" borderId="1" xfId="0" applyFont="1" applyFill="1" applyBorder="1" applyAlignment="1">
      <alignment wrapText="1"/>
    </xf>
    <xf numFmtId="0" fontId="3" fillId="0" borderId="4" xfId="0" applyFont="1" applyFill="1" applyBorder="1" applyAlignment="1">
      <alignment wrapText="1"/>
    </xf>
    <xf numFmtId="3" fontId="3" fillId="0" borderId="4" xfId="0" applyNumberFormat="1" applyFont="1" applyFill="1" applyBorder="1"/>
    <xf numFmtId="0" fontId="3" fillId="0" borderId="11" xfId="0" applyFont="1" applyFill="1" applyBorder="1" applyAlignment="1">
      <alignment wrapText="1"/>
    </xf>
    <xf numFmtId="0" fontId="1" fillId="0" borderId="1" xfId="0" applyFont="1" applyFill="1" applyBorder="1" applyAlignment="1">
      <alignment wrapText="1"/>
    </xf>
    <xf numFmtId="3" fontId="1" fillId="0" borderId="1" xfId="0" applyNumberFormat="1" applyFont="1" applyFill="1" applyBorder="1" applyAlignment="1">
      <alignment horizontal="right"/>
    </xf>
    <xf numFmtId="3" fontId="1" fillId="0" borderId="1" xfId="0" applyNumberFormat="1" applyFont="1" applyFill="1" applyBorder="1"/>
    <xf numFmtId="0" fontId="1" fillId="0" borderId="2" xfId="0" applyFont="1" applyFill="1" applyBorder="1" applyAlignment="1"/>
    <xf numFmtId="0" fontId="1" fillId="0" borderId="10" xfId="0" applyFont="1" applyFill="1" applyBorder="1"/>
    <xf numFmtId="0" fontId="3" fillId="0" borderId="10" xfId="0" applyFont="1" applyFill="1" applyBorder="1" applyAlignment="1">
      <alignment wrapText="1"/>
    </xf>
    <xf numFmtId="3" fontId="1" fillId="0" borderId="10" xfId="0" applyNumberFormat="1" applyFont="1" applyFill="1" applyBorder="1" applyAlignment="1">
      <alignment horizontal="right"/>
    </xf>
    <xf numFmtId="3" fontId="3" fillId="0" borderId="10" xfId="0" applyNumberFormat="1" applyFont="1" applyFill="1" applyBorder="1"/>
    <xf numFmtId="0" fontId="3" fillId="0" borderId="10" xfId="0" applyFont="1" applyFill="1" applyBorder="1"/>
    <xf numFmtId="0" fontId="3" fillId="0" borderId="25" xfId="0" applyFont="1" applyFill="1" applyBorder="1" applyAlignment="1">
      <alignment wrapText="1"/>
    </xf>
    <xf numFmtId="0" fontId="1" fillId="0" borderId="25" xfId="0" applyFont="1" applyFill="1" applyBorder="1"/>
    <xf numFmtId="0" fontId="9" fillId="0" borderId="10" xfId="0" applyFont="1" applyFill="1" applyBorder="1" applyAlignment="1">
      <alignment wrapText="1"/>
    </xf>
    <xf numFmtId="0" fontId="3" fillId="0" borderId="3" xfId="0" applyFont="1" applyFill="1" applyBorder="1"/>
    <xf numFmtId="0" fontId="3" fillId="0" borderId="2" xfId="0" applyFont="1" applyFill="1" applyBorder="1" applyAlignment="1">
      <alignment wrapText="1"/>
    </xf>
    <xf numFmtId="0" fontId="3" fillId="0" borderId="0" xfId="0" applyFont="1" applyFill="1"/>
    <xf numFmtId="0" fontId="3" fillId="0" borderId="0" xfId="0" applyFont="1" applyFill="1" applyAlignment="1">
      <alignment wrapText="1"/>
    </xf>
    <xf numFmtId="0" fontId="1" fillId="0" borderId="1" xfId="0" applyFont="1" applyBorder="1"/>
    <xf numFmtId="3" fontId="1" fillId="0" borderId="1" xfId="0" applyNumberFormat="1" applyFont="1" applyBorder="1"/>
    <xf numFmtId="0" fontId="1" fillId="0" borderId="1" xfId="0" applyFont="1" applyBorder="1" applyAlignment="1">
      <alignment wrapText="1"/>
    </xf>
    <xf numFmtId="0" fontId="4" fillId="4" borderId="2" xfId="0" applyFont="1" applyFill="1" applyBorder="1" applyAlignment="1">
      <alignment horizontal="center"/>
    </xf>
    <xf numFmtId="0" fontId="4" fillId="4" borderId="7" xfId="0" applyFont="1" applyFill="1" applyBorder="1" applyAlignment="1">
      <alignment horizontal="center"/>
    </xf>
    <xf numFmtId="0" fontId="10" fillId="3" borderId="0" xfId="0" applyFont="1" applyFill="1" applyAlignment="1">
      <alignment horizontal="center"/>
    </xf>
    <xf numFmtId="0" fontId="1" fillId="3" borderId="0" xfId="0" applyFont="1" applyFill="1" applyAlignment="1">
      <alignment horizontal="center"/>
    </xf>
    <xf numFmtId="0" fontId="4" fillId="0" borderId="19" xfId="0" applyFont="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wrapText="1"/>
    </xf>
    <xf numFmtId="0" fontId="4" fillId="0" borderId="24" xfId="0" applyFont="1" applyBorder="1" applyAlignment="1">
      <alignment horizontal="center" wrapText="1"/>
    </xf>
    <xf numFmtId="0" fontId="4" fillId="0" borderId="1"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4" fillId="0" borderId="18" xfId="0" applyFont="1" applyBorder="1" applyAlignment="1">
      <alignment horizontal="center"/>
    </xf>
    <xf numFmtId="0" fontId="4" fillId="0" borderId="22" xfId="0" applyFont="1" applyBorder="1" applyAlignment="1">
      <alignment horizontal="center"/>
    </xf>
    <xf numFmtId="0" fontId="4" fillId="0" borderId="19" xfId="0" applyFont="1" applyBorder="1" applyAlignment="1">
      <alignment horizontal="center" wrapText="1"/>
    </xf>
    <xf numFmtId="0" fontId="4" fillId="0" borderId="23"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20" xfId="0" applyFont="1" applyBorder="1" applyAlignment="1">
      <alignment horizontal="center"/>
    </xf>
    <xf numFmtId="0" fontId="4" fillId="0" borderId="13" xfId="0" applyFont="1" applyBorder="1" applyAlignment="1">
      <alignment horizontal="center"/>
    </xf>
    <xf numFmtId="0" fontId="4" fillId="0" borderId="18" xfId="0" applyFont="1" applyBorder="1" applyAlignment="1">
      <alignment horizontal="center" wrapText="1"/>
    </xf>
    <xf numFmtId="0" fontId="4" fillId="0" borderId="22" xfId="0" applyFont="1" applyBorder="1" applyAlignment="1">
      <alignment horizontal="center" wrapText="1"/>
    </xf>
    <xf numFmtId="0" fontId="4" fillId="0" borderId="8" xfId="0" applyFont="1" applyBorder="1" applyAlignment="1">
      <alignment horizontal="center"/>
    </xf>
    <xf numFmtId="0" fontId="4"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7"/>
  <sheetViews>
    <sheetView tabSelected="1" zoomScaleNormal="100" workbookViewId="0">
      <pane ySplit="4" topLeftCell="A29" activePane="bottomLeft" state="frozen"/>
      <selection pane="bottomLeft" activeCell="H37" sqref="H37"/>
    </sheetView>
  </sheetViews>
  <sheetFormatPr defaultRowHeight="12" x14ac:dyDescent="0.2"/>
  <cols>
    <col min="1" max="1" width="9.140625" style="1"/>
    <col min="2" max="2" width="52.85546875" style="1" customWidth="1"/>
    <col min="3" max="3" width="16.28515625" style="1" customWidth="1"/>
    <col min="4" max="4" width="9.7109375" style="1" customWidth="1"/>
    <col min="5" max="5" width="11.42578125" style="1" customWidth="1"/>
    <col min="6" max="6" width="10.5703125" style="1" customWidth="1"/>
    <col min="7" max="7" width="9.42578125" style="1" customWidth="1"/>
    <col min="8" max="8" width="42.5703125" style="22" customWidth="1"/>
    <col min="9" max="9" width="11.85546875" style="1" customWidth="1"/>
    <col min="10" max="10" width="11.7109375" style="1" customWidth="1"/>
    <col min="11" max="11" width="25.5703125" style="20" customWidth="1"/>
    <col min="12" max="12" width="13.28515625" style="9" customWidth="1"/>
    <col min="13" max="13" width="27.42578125" style="1" customWidth="1"/>
    <col min="14" max="16384" width="9.140625" style="1"/>
  </cols>
  <sheetData>
    <row r="1" spans="1:13" ht="27" thickBot="1" x14ac:dyDescent="0.45">
      <c r="A1" s="135" t="s">
        <v>168</v>
      </c>
      <c r="B1" s="136"/>
      <c r="C1" s="136"/>
      <c r="D1" s="136"/>
      <c r="E1" s="136"/>
      <c r="F1" s="136"/>
      <c r="G1" s="136"/>
      <c r="H1" s="136"/>
      <c r="I1" s="136"/>
      <c r="J1" s="136"/>
      <c r="K1" s="136"/>
      <c r="L1" s="136"/>
      <c r="M1" s="136"/>
    </row>
    <row r="2" spans="1:13" ht="12.75" thickBot="1" x14ac:dyDescent="0.25">
      <c r="D2" s="142" t="s">
        <v>112</v>
      </c>
      <c r="E2" s="143"/>
      <c r="F2" s="143"/>
      <c r="G2" s="144"/>
      <c r="K2" s="19"/>
    </row>
    <row r="3" spans="1:13" x14ac:dyDescent="0.2">
      <c r="A3" s="145" t="s">
        <v>0</v>
      </c>
      <c r="B3" s="145" t="s">
        <v>1</v>
      </c>
      <c r="C3" s="147" t="s">
        <v>10</v>
      </c>
      <c r="D3" s="149" t="s">
        <v>2</v>
      </c>
      <c r="E3" s="151" t="s">
        <v>3</v>
      </c>
      <c r="F3" s="151"/>
      <c r="G3" s="152"/>
      <c r="H3" s="153" t="s">
        <v>113</v>
      </c>
      <c r="I3" s="155" t="s">
        <v>114</v>
      </c>
      <c r="J3" s="152"/>
      <c r="K3" s="137" t="s">
        <v>9</v>
      </c>
      <c r="L3" s="139" t="s">
        <v>90</v>
      </c>
      <c r="M3" s="141" t="s">
        <v>76</v>
      </c>
    </row>
    <row r="4" spans="1:13" ht="24.75" thickBot="1" x14ac:dyDescent="0.25">
      <c r="A4" s="146"/>
      <c r="B4" s="146"/>
      <c r="C4" s="148"/>
      <c r="D4" s="150"/>
      <c r="E4" s="24" t="s">
        <v>4</v>
      </c>
      <c r="F4" s="25" t="s">
        <v>5</v>
      </c>
      <c r="G4" s="26" t="s">
        <v>6</v>
      </c>
      <c r="H4" s="154"/>
      <c r="I4" s="27" t="s">
        <v>7</v>
      </c>
      <c r="J4" s="28" t="s">
        <v>8</v>
      </c>
      <c r="K4" s="138"/>
      <c r="L4" s="140"/>
      <c r="M4" s="141"/>
    </row>
    <row r="5" spans="1:13" ht="12.75" customHeight="1" x14ac:dyDescent="0.2">
      <c r="A5" s="133" t="s">
        <v>36</v>
      </c>
      <c r="B5" s="134"/>
      <c r="C5" s="134"/>
      <c r="D5" s="134"/>
      <c r="E5" s="134"/>
      <c r="F5" s="134"/>
      <c r="G5" s="134"/>
      <c r="H5" s="134"/>
      <c r="I5" s="134"/>
      <c r="J5" s="134"/>
      <c r="K5" s="134"/>
      <c r="L5" s="44"/>
      <c r="M5" s="45"/>
    </row>
    <row r="6" spans="1:13" ht="48" x14ac:dyDescent="0.2">
      <c r="A6" s="5">
        <v>1</v>
      </c>
      <c r="B6" s="16" t="s">
        <v>309</v>
      </c>
      <c r="C6" s="30" t="s">
        <v>357</v>
      </c>
      <c r="D6" s="31">
        <v>15250</v>
      </c>
      <c r="E6" s="31">
        <v>15250</v>
      </c>
      <c r="F6" s="31">
        <v>0</v>
      </c>
      <c r="G6" s="5">
        <v>0</v>
      </c>
      <c r="H6" s="32" t="s">
        <v>272</v>
      </c>
      <c r="I6" s="5">
        <v>2019</v>
      </c>
      <c r="J6" s="5">
        <v>2019</v>
      </c>
      <c r="K6" s="33" t="s">
        <v>284</v>
      </c>
      <c r="L6" s="34"/>
      <c r="M6" s="5"/>
    </row>
    <row r="7" spans="1:13" ht="24" x14ac:dyDescent="0.2">
      <c r="A7" s="5">
        <v>2</v>
      </c>
      <c r="B7" s="16" t="s">
        <v>310</v>
      </c>
      <c r="C7" s="30" t="s">
        <v>355</v>
      </c>
      <c r="D7" s="31">
        <v>16000</v>
      </c>
      <c r="E7" s="31">
        <v>16000</v>
      </c>
      <c r="F7" s="31">
        <v>0</v>
      </c>
      <c r="G7" s="5">
        <v>0</v>
      </c>
      <c r="H7" s="32" t="s">
        <v>273</v>
      </c>
      <c r="I7" s="5">
        <v>2019</v>
      </c>
      <c r="J7" s="5">
        <v>2019</v>
      </c>
      <c r="K7" s="33" t="s">
        <v>285</v>
      </c>
      <c r="L7" s="34"/>
      <c r="M7" s="5"/>
    </row>
    <row r="8" spans="1:13" ht="36" x14ac:dyDescent="0.2">
      <c r="A8" s="14">
        <v>3</v>
      </c>
      <c r="B8" s="16" t="s">
        <v>311</v>
      </c>
      <c r="C8" s="30" t="s">
        <v>357</v>
      </c>
      <c r="D8" s="31">
        <v>21500</v>
      </c>
      <c r="E8" s="31">
        <v>21500</v>
      </c>
      <c r="F8" s="31">
        <v>0</v>
      </c>
      <c r="G8" s="5">
        <v>0</v>
      </c>
      <c r="H8" s="32" t="s">
        <v>274</v>
      </c>
      <c r="I8" s="5">
        <v>2019</v>
      </c>
      <c r="J8" s="5">
        <v>2019</v>
      </c>
      <c r="K8" s="33" t="s">
        <v>286</v>
      </c>
      <c r="L8" s="34"/>
      <c r="M8" s="5"/>
    </row>
    <row r="9" spans="1:13" ht="24" x14ac:dyDescent="0.2">
      <c r="A9" s="5">
        <v>4</v>
      </c>
      <c r="B9" s="16" t="s">
        <v>275</v>
      </c>
      <c r="C9" s="30" t="s">
        <v>358</v>
      </c>
      <c r="D9" s="31">
        <v>7500</v>
      </c>
      <c r="E9" s="31">
        <v>7500</v>
      </c>
      <c r="F9" s="31">
        <v>0</v>
      </c>
      <c r="G9" s="5">
        <v>0</v>
      </c>
      <c r="H9" s="32" t="s">
        <v>276</v>
      </c>
      <c r="I9" s="5">
        <v>2019</v>
      </c>
      <c r="J9" s="5">
        <v>2019</v>
      </c>
      <c r="K9" s="33" t="s">
        <v>286</v>
      </c>
      <c r="L9" s="34"/>
      <c r="M9" s="5"/>
    </row>
    <row r="10" spans="1:13" ht="24" x14ac:dyDescent="0.2">
      <c r="A10" s="5">
        <v>5</v>
      </c>
      <c r="B10" s="16" t="s">
        <v>312</v>
      </c>
      <c r="C10" s="30" t="s">
        <v>358</v>
      </c>
      <c r="D10" s="31">
        <v>4000</v>
      </c>
      <c r="E10" s="31">
        <v>4000</v>
      </c>
      <c r="F10" s="31">
        <v>0</v>
      </c>
      <c r="G10" s="5">
        <v>0</v>
      </c>
      <c r="H10" s="32" t="s">
        <v>277</v>
      </c>
      <c r="I10" s="5">
        <v>2019</v>
      </c>
      <c r="J10" s="5">
        <v>2019</v>
      </c>
      <c r="K10" s="33" t="s">
        <v>287</v>
      </c>
      <c r="L10" s="34"/>
      <c r="M10" s="5"/>
    </row>
    <row r="11" spans="1:13" ht="24" x14ac:dyDescent="0.2">
      <c r="A11" s="14">
        <v>6</v>
      </c>
      <c r="B11" s="16" t="s">
        <v>115</v>
      </c>
      <c r="C11" s="30" t="s">
        <v>358</v>
      </c>
      <c r="D11" s="31">
        <v>7100</v>
      </c>
      <c r="E11" s="31">
        <v>7100</v>
      </c>
      <c r="F11" s="5">
        <v>0</v>
      </c>
      <c r="G11" s="5">
        <v>0</v>
      </c>
      <c r="H11" s="30" t="s">
        <v>279</v>
      </c>
      <c r="I11" s="5">
        <v>2019</v>
      </c>
      <c r="J11" s="5">
        <v>2019</v>
      </c>
      <c r="K11" s="33" t="s">
        <v>288</v>
      </c>
      <c r="L11" s="34"/>
      <c r="M11" s="5"/>
    </row>
    <row r="12" spans="1:13" ht="24" x14ac:dyDescent="0.2">
      <c r="A12" s="5">
        <v>7</v>
      </c>
      <c r="B12" s="16" t="s">
        <v>313</v>
      </c>
      <c r="C12" s="30" t="s">
        <v>355</v>
      </c>
      <c r="D12" s="31">
        <v>7100</v>
      </c>
      <c r="E12" s="31">
        <v>7100</v>
      </c>
      <c r="F12" s="5">
        <v>0</v>
      </c>
      <c r="G12" s="5">
        <v>0</v>
      </c>
      <c r="H12" s="30" t="s">
        <v>278</v>
      </c>
      <c r="I12" s="5">
        <v>2019</v>
      </c>
      <c r="J12" s="5">
        <v>2019</v>
      </c>
      <c r="K12" s="33" t="s">
        <v>288</v>
      </c>
      <c r="L12" s="34"/>
      <c r="M12" s="5"/>
    </row>
    <row r="13" spans="1:13" ht="24" x14ac:dyDescent="0.2">
      <c r="A13" s="5">
        <v>8</v>
      </c>
      <c r="B13" s="16" t="s">
        <v>314</v>
      </c>
      <c r="C13" s="30" t="s">
        <v>355</v>
      </c>
      <c r="D13" s="31">
        <v>33500</v>
      </c>
      <c r="E13" s="31">
        <v>33500</v>
      </c>
      <c r="F13" s="5">
        <v>0</v>
      </c>
      <c r="G13" s="5">
        <v>0</v>
      </c>
      <c r="H13" s="30" t="s">
        <v>280</v>
      </c>
      <c r="I13" s="5">
        <v>2019</v>
      </c>
      <c r="J13" s="5">
        <v>2019</v>
      </c>
      <c r="K13" s="33" t="s">
        <v>289</v>
      </c>
      <c r="L13" s="34"/>
      <c r="M13" s="5"/>
    </row>
    <row r="14" spans="1:13" ht="24" x14ac:dyDescent="0.2">
      <c r="A14" s="14">
        <v>9</v>
      </c>
      <c r="B14" s="16" t="s">
        <v>116</v>
      </c>
      <c r="C14" s="30" t="s">
        <v>355</v>
      </c>
      <c r="D14" s="31">
        <v>5100</v>
      </c>
      <c r="E14" s="31">
        <v>5100</v>
      </c>
      <c r="F14" s="5">
        <v>0</v>
      </c>
      <c r="G14" s="5">
        <v>0</v>
      </c>
      <c r="H14" s="30" t="s">
        <v>281</v>
      </c>
      <c r="I14" s="5">
        <v>2019</v>
      </c>
      <c r="J14" s="5">
        <v>2019</v>
      </c>
      <c r="K14" s="33" t="s">
        <v>290</v>
      </c>
      <c r="L14" s="34"/>
      <c r="M14" s="5"/>
    </row>
    <row r="15" spans="1:13" ht="24" x14ac:dyDescent="0.2">
      <c r="A15" s="5">
        <v>10</v>
      </c>
      <c r="B15" s="16" t="s">
        <v>315</v>
      </c>
      <c r="C15" s="30" t="s">
        <v>355</v>
      </c>
      <c r="D15" s="31">
        <v>2000</v>
      </c>
      <c r="E15" s="31">
        <v>2000</v>
      </c>
      <c r="F15" s="5">
        <v>0</v>
      </c>
      <c r="G15" s="5">
        <v>0</v>
      </c>
      <c r="H15" s="30" t="s">
        <v>282</v>
      </c>
      <c r="I15" s="5">
        <v>2019</v>
      </c>
      <c r="J15" s="5">
        <v>2019</v>
      </c>
      <c r="K15" s="33" t="s">
        <v>283</v>
      </c>
      <c r="L15" s="34"/>
      <c r="M15" s="5"/>
    </row>
    <row r="16" spans="1:13" ht="60" x14ac:dyDescent="0.2">
      <c r="A16" s="5">
        <v>11</v>
      </c>
      <c r="B16" s="16" t="s">
        <v>117</v>
      </c>
      <c r="C16" s="30" t="s">
        <v>355</v>
      </c>
      <c r="D16" s="31">
        <v>31000</v>
      </c>
      <c r="E16" s="31">
        <v>31000</v>
      </c>
      <c r="F16" s="5">
        <v>0</v>
      </c>
      <c r="G16" s="5">
        <v>0</v>
      </c>
      <c r="H16" s="11" t="s">
        <v>292</v>
      </c>
      <c r="I16" s="5">
        <v>2019</v>
      </c>
      <c r="J16" s="5">
        <v>2019</v>
      </c>
      <c r="K16" s="33" t="s">
        <v>291</v>
      </c>
      <c r="L16" s="34"/>
      <c r="M16" s="5"/>
    </row>
    <row r="17" spans="1:13" ht="36" x14ac:dyDescent="0.2">
      <c r="A17" s="14">
        <v>12</v>
      </c>
      <c r="B17" s="35" t="s">
        <v>293</v>
      </c>
      <c r="C17" s="30" t="s">
        <v>358</v>
      </c>
      <c r="D17" s="31">
        <v>5250</v>
      </c>
      <c r="E17" s="31">
        <v>5250</v>
      </c>
      <c r="F17" s="5">
        <v>0</v>
      </c>
      <c r="G17" s="5">
        <v>0</v>
      </c>
      <c r="H17" s="30" t="s">
        <v>294</v>
      </c>
      <c r="I17" s="5">
        <v>2019</v>
      </c>
      <c r="J17" s="5">
        <v>2019</v>
      </c>
      <c r="K17" s="33" t="s">
        <v>295</v>
      </c>
      <c r="L17" s="34"/>
      <c r="M17" s="5"/>
    </row>
    <row r="18" spans="1:13" ht="36" x14ac:dyDescent="0.2">
      <c r="A18" s="5">
        <v>13</v>
      </c>
      <c r="B18" s="35" t="s">
        <v>316</v>
      </c>
      <c r="C18" s="30" t="s">
        <v>355</v>
      </c>
      <c r="D18" s="31">
        <v>700</v>
      </c>
      <c r="E18" s="31">
        <v>700</v>
      </c>
      <c r="F18" s="5">
        <v>0</v>
      </c>
      <c r="G18" s="5">
        <v>0</v>
      </c>
      <c r="H18" s="30" t="s">
        <v>296</v>
      </c>
      <c r="I18" s="5">
        <v>2019</v>
      </c>
      <c r="J18" s="5">
        <v>2019</v>
      </c>
      <c r="K18" s="33" t="s">
        <v>295</v>
      </c>
      <c r="L18" s="34"/>
      <c r="M18" s="5"/>
    </row>
    <row r="19" spans="1:13" ht="48" x14ac:dyDescent="0.2">
      <c r="A19" s="5">
        <v>14</v>
      </c>
      <c r="B19" s="35" t="s">
        <v>317</v>
      </c>
      <c r="C19" s="30" t="s">
        <v>355</v>
      </c>
      <c r="D19" s="31">
        <v>11000</v>
      </c>
      <c r="E19" s="31">
        <v>11000</v>
      </c>
      <c r="F19" s="5">
        <v>0</v>
      </c>
      <c r="G19" s="5">
        <v>0</v>
      </c>
      <c r="H19" s="30" t="s">
        <v>297</v>
      </c>
      <c r="I19" s="5">
        <v>2019</v>
      </c>
      <c r="J19" s="5">
        <v>2019</v>
      </c>
      <c r="K19" s="33" t="s">
        <v>298</v>
      </c>
      <c r="L19" s="34"/>
      <c r="M19" s="5"/>
    </row>
    <row r="20" spans="1:13" ht="36" x14ac:dyDescent="0.2">
      <c r="A20" s="14">
        <v>15</v>
      </c>
      <c r="B20" s="35" t="s">
        <v>318</v>
      </c>
      <c r="C20" s="30" t="s">
        <v>355</v>
      </c>
      <c r="D20" s="31">
        <v>1700</v>
      </c>
      <c r="E20" s="31">
        <v>1700</v>
      </c>
      <c r="F20" s="5">
        <v>0</v>
      </c>
      <c r="G20" s="5">
        <v>0</v>
      </c>
      <c r="H20" s="30" t="s">
        <v>299</v>
      </c>
      <c r="I20" s="5">
        <v>2019</v>
      </c>
      <c r="J20" s="5">
        <v>2019</v>
      </c>
      <c r="K20" s="33" t="s">
        <v>300</v>
      </c>
      <c r="L20" s="34"/>
      <c r="M20" s="5"/>
    </row>
    <row r="21" spans="1:13" ht="48" x14ac:dyDescent="0.2">
      <c r="A21" s="5">
        <v>16</v>
      </c>
      <c r="B21" s="35" t="s">
        <v>319</v>
      </c>
      <c r="C21" s="30" t="s">
        <v>355</v>
      </c>
      <c r="D21" s="31">
        <v>54500</v>
      </c>
      <c r="E21" s="31">
        <v>54500</v>
      </c>
      <c r="F21" s="5">
        <v>0</v>
      </c>
      <c r="G21" s="5">
        <v>0</v>
      </c>
      <c r="H21" s="30" t="s">
        <v>301</v>
      </c>
      <c r="I21" s="5">
        <v>2019</v>
      </c>
      <c r="J21" s="5">
        <v>2019</v>
      </c>
      <c r="K21" s="33" t="s">
        <v>302</v>
      </c>
      <c r="L21" s="34"/>
      <c r="M21" s="5"/>
    </row>
    <row r="22" spans="1:13" ht="28.5" customHeight="1" x14ac:dyDescent="0.2">
      <c r="A22" s="5">
        <v>17</v>
      </c>
      <c r="B22" s="35" t="s">
        <v>320</v>
      </c>
      <c r="C22" s="30" t="s">
        <v>355</v>
      </c>
      <c r="D22" s="31">
        <v>22500</v>
      </c>
      <c r="E22" s="31">
        <v>22500</v>
      </c>
      <c r="F22" s="5">
        <v>0</v>
      </c>
      <c r="G22" s="5">
        <v>0</v>
      </c>
      <c r="H22" s="11" t="s">
        <v>303</v>
      </c>
      <c r="I22" s="5">
        <v>2019</v>
      </c>
      <c r="J22" s="5">
        <v>2019</v>
      </c>
      <c r="K22" s="33" t="s">
        <v>304</v>
      </c>
      <c r="L22" s="34"/>
      <c r="M22" s="5"/>
    </row>
    <row r="23" spans="1:13" ht="24" x14ac:dyDescent="0.2">
      <c r="A23" s="14">
        <v>18</v>
      </c>
      <c r="B23" s="35" t="s">
        <v>321</v>
      </c>
      <c r="C23" s="30" t="s">
        <v>355</v>
      </c>
      <c r="D23" s="31">
        <v>3900</v>
      </c>
      <c r="E23" s="31">
        <v>3900</v>
      </c>
      <c r="F23" s="5">
        <v>0</v>
      </c>
      <c r="G23" s="5">
        <v>0</v>
      </c>
      <c r="H23" s="11" t="s">
        <v>305</v>
      </c>
      <c r="I23" s="5">
        <v>2019</v>
      </c>
      <c r="J23" s="5">
        <v>2019</v>
      </c>
      <c r="K23" s="33" t="s">
        <v>306</v>
      </c>
      <c r="L23" s="34"/>
      <c r="M23" s="5"/>
    </row>
    <row r="24" spans="1:13" ht="36" x14ac:dyDescent="0.2">
      <c r="A24" s="5">
        <v>19</v>
      </c>
      <c r="B24" s="35" t="s">
        <v>118</v>
      </c>
      <c r="C24" s="30" t="s">
        <v>359</v>
      </c>
      <c r="D24" s="31">
        <v>20000</v>
      </c>
      <c r="E24" s="31">
        <v>20000</v>
      </c>
      <c r="F24" s="5">
        <v>0</v>
      </c>
      <c r="G24" s="5">
        <v>0</v>
      </c>
      <c r="H24" s="11" t="s">
        <v>307</v>
      </c>
      <c r="I24" s="5">
        <v>2019</v>
      </c>
      <c r="J24" s="5">
        <v>2019</v>
      </c>
      <c r="K24" s="33" t="s">
        <v>308</v>
      </c>
      <c r="L24" s="34"/>
      <c r="M24" s="5"/>
    </row>
    <row r="25" spans="1:13" ht="24" x14ac:dyDescent="0.2">
      <c r="A25" s="5">
        <v>20</v>
      </c>
      <c r="B25" s="16" t="s">
        <v>322</v>
      </c>
      <c r="C25" s="30" t="s">
        <v>355</v>
      </c>
      <c r="D25" s="31">
        <v>11200</v>
      </c>
      <c r="E25" s="31">
        <v>11200</v>
      </c>
      <c r="F25" s="5">
        <v>0</v>
      </c>
      <c r="G25" s="5">
        <v>0</v>
      </c>
      <c r="H25" s="11" t="s">
        <v>323</v>
      </c>
      <c r="I25" s="5">
        <v>2019</v>
      </c>
      <c r="J25" s="5">
        <v>2019</v>
      </c>
      <c r="K25" s="33" t="s">
        <v>328</v>
      </c>
      <c r="L25" s="34"/>
      <c r="M25" s="5"/>
    </row>
    <row r="26" spans="1:13" ht="24" x14ac:dyDescent="0.2">
      <c r="A26" s="14">
        <v>21</v>
      </c>
      <c r="B26" s="16" t="s">
        <v>324</v>
      </c>
      <c r="C26" s="30" t="s">
        <v>355</v>
      </c>
      <c r="D26" s="31">
        <v>5000</v>
      </c>
      <c r="E26" s="31">
        <v>5000</v>
      </c>
      <c r="F26" s="5">
        <v>0</v>
      </c>
      <c r="G26" s="5">
        <v>0</v>
      </c>
      <c r="H26" s="11" t="s">
        <v>325</v>
      </c>
      <c r="I26" s="5">
        <v>2019</v>
      </c>
      <c r="J26" s="5">
        <v>2019</v>
      </c>
      <c r="K26" s="33" t="s">
        <v>328</v>
      </c>
      <c r="L26" s="34"/>
      <c r="M26" s="5"/>
    </row>
    <row r="27" spans="1:13" ht="24" x14ac:dyDescent="0.2">
      <c r="A27" s="5">
        <v>22</v>
      </c>
      <c r="B27" s="35" t="s">
        <v>326</v>
      </c>
      <c r="C27" s="30" t="s">
        <v>355</v>
      </c>
      <c r="D27" s="31">
        <v>15700</v>
      </c>
      <c r="E27" s="31">
        <v>15700</v>
      </c>
      <c r="F27" s="5">
        <v>0</v>
      </c>
      <c r="G27" s="5">
        <v>0</v>
      </c>
      <c r="H27" s="11" t="s">
        <v>327</v>
      </c>
      <c r="I27" s="5">
        <v>2019</v>
      </c>
      <c r="J27" s="5">
        <v>2019</v>
      </c>
      <c r="K27" s="33" t="s">
        <v>329</v>
      </c>
      <c r="L27" s="34"/>
      <c r="M27" s="5"/>
    </row>
    <row r="28" spans="1:13" s="14" customFormat="1" ht="72" x14ac:dyDescent="0.2">
      <c r="A28" s="5">
        <v>23</v>
      </c>
      <c r="B28" s="36" t="s">
        <v>331</v>
      </c>
      <c r="C28" s="30" t="s">
        <v>356</v>
      </c>
      <c r="D28" s="31">
        <v>2047092.25</v>
      </c>
      <c r="E28" s="31">
        <f>D28</f>
        <v>2047092.25</v>
      </c>
      <c r="F28" s="74">
        <v>0</v>
      </c>
      <c r="G28" s="5">
        <v>0</v>
      </c>
      <c r="H28" s="30" t="s">
        <v>337</v>
      </c>
      <c r="I28" s="12">
        <v>2019</v>
      </c>
      <c r="J28" s="12">
        <v>2020</v>
      </c>
      <c r="K28" s="13" t="s">
        <v>330</v>
      </c>
      <c r="L28" s="34" t="s">
        <v>119</v>
      </c>
      <c r="M28" s="41"/>
    </row>
    <row r="29" spans="1:13" s="14" customFormat="1" ht="48" x14ac:dyDescent="0.2">
      <c r="A29" s="14">
        <v>24</v>
      </c>
      <c r="B29" s="36" t="s">
        <v>332</v>
      </c>
      <c r="C29" s="30" t="s">
        <v>355</v>
      </c>
      <c r="D29" s="31">
        <v>692166.93</v>
      </c>
      <c r="E29" s="31">
        <f t="shared" ref="E29:E34" si="0">D29-F29-G29</f>
        <v>308142.46000000008</v>
      </c>
      <c r="F29" s="78">
        <v>317444.21999999997</v>
      </c>
      <c r="G29" s="78">
        <v>66580.25</v>
      </c>
      <c r="H29" s="30" t="s">
        <v>338</v>
      </c>
      <c r="I29" s="12">
        <v>2019</v>
      </c>
      <c r="J29" s="12">
        <v>2019</v>
      </c>
      <c r="K29" s="13" t="s">
        <v>330</v>
      </c>
      <c r="L29" s="34" t="s">
        <v>119</v>
      </c>
      <c r="M29" s="41"/>
    </row>
    <row r="30" spans="1:13" s="14" customFormat="1" ht="86.25" x14ac:dyDescent="0.2">
      <c r="A30" s="5">
        <v>25</v>
      </c>
      <c r="B30" s="36" t="s">
        <v>340</v>
      </c>
      <c r="C30" s="12" t="s">
        <v>360</v>
      </c>
      <c r="D30" s="31">
        <v>4538323.03</v>
      </c>
      <c r="E30" s="37">
        <f t="shared" si="0"/>
        <v>2768196.7100000004</v>
      </c>
      <c r="F30" s="37">
        <v>1463230.63</v>
      </c>
      <c r="G30" s="79">
        <v>306895.69</v>
      </c>
      <c r="H30" s="11" t="s">
        <v>336</v>
      </c>
      <c r="I30" s="12">
        <v>2018</v>
      </c>
      <c r="J30" s="12">
        <v>2020</v>
      </c>
      <c r="K30" s="13" t="s">
        <v>342</v>
      </c>
      <c r="L30" s="34" t="s">
        <v>119</v>
      </c>
      <c r="M30" s="5"/>
    </row>
    <row r="31" spans="1:13" s="14" customFormat="1" ht="24" x14ac:dyDescent="0.2">
      <c r="A31" s="5">
        <v>26</v>
      </c>
      <c r="B31" s="36" t="s">
        <v>339</v>
      </c>
      <c r="C31" s="12" t="s">
        <v>361</v>
      </c>
      <c r="D31" s="31">
        <v>618373.81999999995</v>
      </c>
      <c r="E31" s="37">
        <f t="shared" si="0"/>
        <v>230881.18999999994</v>
      </c>
      <c r="F31" s="37">
        <v>320311.09000000003</v>
      </c>
      <c r="G31" s="79">
        <v>67181.539999999994</v>
      </c>
      <c r="H31" s="11" t="s">
        <v>341</v>
      </c>
      <c r="I31" s="12">
        <v>2019</v>
      </c>
      <c r="J31" s="12">
        <v>2020</v>
      </c>
      <c r="K31" s="13" t="s">
        <v>342</v>
      </c>
      <c r="L31" s="34" t="s">
        <v>119</v>
      </c>
      <c r="M31" s="5"/>
    </row>
    <row r="32" spans="1:13" s="14" customFormat="1" ht="36" x14ac:dyDescent="0.2">
      <c r="A32" s="14">
        <v>27</v>
      </c>
      <c r="B32" s="36" t="s">
        <v>333</v>
      </c>
      <c r="C32" s="12" t="s">
        <v>360</v>
      </c>
      <c r="D32" s="31">
        <v>260160.18</v>
      </c>
      <c r="E32" s="37">
        <f t="shared" si="0"/>
        <v>115560.04000000001</v>
      </c>
      <c r="F32" s="37">
        <v>119530.05</v>
      </c>
      <c r="G32" s="79">
        <v>25070.09</v>
      </c>
      <c r="H32" s="11" t="s">
        <v>334</v>
      </c>
      <c r="I32" s="12">
        <v>2019</v>
      </c>
      <c r="J32" s="12">
        <v>2019</v>
      </c>
      <c r="K32" s="13" t="s">
        <v>335</v>
      </c>
      <c r="L32" s="34" t="s">
        <v>119</v>
      </c>
      <c r="M32" s="5"/>
    </row>
    <row r="33" spans="1:13" s="14" customFormat="1" ht="39.75" customHeight="1" x14ac:dyDescent="0.2">
      <c r="A33" s="5">
        <v>28</v>
      </c>
      <c r="B33" s="35" t="s">
        <v>135</v>
      </c>
      <c r="C33" s="5" t="s">
        <v>362</v>
      </c>
      <c r="D33" s="31">
        <v>2763771.47</v>
      </c>
      <c r="E33" s="37">
        <f t="shared" si="0"/>
        <v>1265639.7000000002</v>
      </c>
      <c r="F33" s="31">
        <v>1238393.1399999999</v>
      </c>
      <c r="G33" s="78">
        <v>259738.63</v>
      </c>
      <c r="H33" s="11" t="s">
        <v>154</v>
      </c>
      <c r="I33" s="12">
        <v>2018</v>
      </c>
      <c r="J33" s="12">
        <v>2019</v>
      </c>
      <c r="K33" s="33" t="s">
        <v>12</v>
      </c>
      <c r="L33" s="34" t="s">
        <v>119</v>
      </c>
      <c r="M33" s="80"/>
    </row>
    <row r="34" spans="1:13" s="14" customFormat="1" ht="39.75" customHeight="1" x14ac:dyDescent="0.2">
      <c r="A34" s="5">
        <v>29</v>
      </c>
      <c r="B34" s="35" t="s">
        <v>134</v>
      </c>
      <c r="C34" s="5" t="s">
        <v>362</v>
      </c>
      <c r="D34" s="31">
        <v>144490</v>
      </c>
      <c r="E34" s="37">
        <f t="shared" si="0"/>
        <v>90019.75999999998</v>
      </c>
      <c r="F34" s="31">
        <f>(60000+22800)*54.38%</f>
        <v>45026.640000000007</v>
      </c>
      <c r="G34" s="78">
        <v>9443.6</v>
      </c>
      <c r="H34" s="30" t="s">
        <v>137</v>
      </c>
      <c r="I34" s="12">
        <v>2019</v>
      </c>
      <c r="J34" s="12">
        <v>2020</v>
      </c>
      <c r="K34" s="33" t="s">
        <v>136</v>
      </c>
      <c r="L34" s="34" t="s">
        <v>119</v>
      </c>
      <c r="M34" s="75"/>
    </row>
    <row r="35" spans="1:13" ht="36" x14ac:dyDescent="0.2">
      <c r="A35" s="14">
        <v>30</v>
      </c>
      <c r="B35" s="96" t="s">
        <v>109</v>
      </c>
      <c r="C35" s="97" t="s">
        <v>363</v>
      </c>
      <c r="D35" s="98">
        <f>E35+F35</f>
        <v>50000</v>
      </c>
      <c r="E35" s="98">
        <v>7500</v>
      </c>
      <c r="F35" s="98">
        <v>42500</v>
      </c>
      <c r="G35" s="97">
        <v>0</v>
      </c>
      <c r="H35" s="99" t="s">
        <v>110</v>
      </c>
      <c r="I35" s="100">
        <v>2017</v>
      </c>
      <c r="J35" s="101">
        <v>2022</v>
      </c>
      <c r="K35" s="102" t="s">
        <v>11</v>
      </c>
      <c r="L35" s="103" t="s">
        <v>155</v>
      </c>
      <c r="M35" s="99"/>
    </row>
    <row r="36" spans="1:13" ht="36" x14ac:dyDescent="0.2">
      <c r="A36" s="5">
        <v>31</v>
      </c>
      <c r="B36" s="35" t="s">
        <v>389</v>
      </c>
      <c r="C36" s="5" t="s">
        <v>391</v>
      </c>
      <c r="D36" s="31">
        <v>366382</v>
      </c>
      <c r="E36" s="31">
        <v>366382</v>
      </c>
      <c r="F36" s="31">
        <v>0</v>
      </c>
      <c r="G36" s="5">
        <v>0</v>
      </c>
      <c r="H36" s="30" t="s">
        <v>390</v>
      </c>
      <c r="I36" s="12">
        <v>2019</v>
      </c>
      <c r="J36" s="93">
        <v>2019</v>
      </c>
      <c r="K36" s="94" t="s">
        <v>11</v>
      </c>
      <c r="L36" s="5"/>
      <c r="M36" s="30"/>
    </row>
    <row r="37" spans="1:13" s="14" customFormat="1" ht="25.5" thickBot="1" x14ac:dyDescent="0.3">
      <c r="A37" s="5">
        <v>32</v>
      </c>
      <c r="B37" s="65" t="s">
        <v>345</v>
      </c>
      <c r="C37" s="66" t="s">
        <v>364</v>
      </c>
      <c r="D37" s="67">
        <v>351000</v>
      </c>
      <c r="E37" s="68">
        <v>351000</v>
      </c>
      <c r="F37" s="69">
        <v>0</v>
      </c>
      <c r="G37" s="68">
        <v>0</v>
      </c>
      <c r="H37" s="66" t="s">
        <v>347</v>
      </c>
      <c r="I37" s="69">
        <v>2019</v>
      </c>
      <c r="J37" s="69">
        <v>2020</v>
      </c>
      <c r="K37" s="70" t="s">
        <v>346</v>
      </c>
      <c r="L37" s="71"/>
      <c r="M37" s="72"/>
    </row>
    <row r="38" spans="1:13" s="14" customFormat="1" ht="40.5" customHeight="1" x14ac:dyDescent="0.2">
      <c r="A38" s="14">
        <v>33</v>
      </c>
      <c r="B38" s="39" t="s">
        <v>77</v>
      </c>
      <c r="C38" s="58" t="s">
        <v>13</v>
      </c>
      <c r="D38" s="59">
        <v>2000000</v>
      </c>
      <c r="E38" s="59">
        <f>D38*0.15</f>
        <v>300000</v>
      </c>
      <c r="F38" s="59">
        <f>D38*0.85</f>
        <v>1700000</v>
      </c>
      <c r="G38" s="58">
        <v>0</v>
      </c>
      <c r="H38" s="60" t="s">
        <v>78</v>
      </c>
      <c r="I38" s="55">
        <v>2020</v>
      </c>
      <c r="J38" s="61" t="s">
        <v>14</v>
      </c>
      <c r="K38" s="62" t="s">
        <v>15</v>
      </c>
      <c r="L38" s="63"/>
      <c r="M38" s="58"/>
    </row>
    <row r="39" spans="1:13" ht="19.5" customHeight="1" x14ac:dyDescent="0.2">
      <c r="A39" s="133" t="s">
        <v>37</v>
      </c>
      <c r="B39" s="134"/>
      <c r="C39" s="134"/>
      <c r="D39" s="134"/>
      <c r="E39" s="134"/>
      <c r="F39" s="134"/>
      <c r="G39" s="134"/>
      <c r="H39" s="134"/>
      <c r="I39" s="134"/>
      <c r="J39" s="134"/>
      <c r="K39" s="134"/>
      <c r="L39" s="44"/>
      <c r="M39" s="45"/>
    </row>
    <row r="40" spans="1:13" ht="60" x14ac:dyDescent="0.2">
      <c r="A40" s="105">
        <v>34</v>
      </c>
      <c r="B40" s="106" t="s">
        <v>19</v>
      </c>
      <c r="C40" s="106" t="s">
        <v>17</v>
      </c>
      <c r="D40" s="107">
        <v>6427</v>
      </c>
      <c r="E40" s="107">
        <v>6427</v>
      </c>
      <c r="F40" s="106">
        <v>0</v>
      </c>
      <c r="G40" s="106">
        <v>0</v>
      </c>
      <c r="H40" s="108" t="s">
        <v>68</v>
      </c>
      <c r="I40" s="106">
        <v>2019</v>
      </c>
      <c r="J40" s="106">
        <v>2019</v>
      </c>
      <c r="K40" s="109" t="s">
        <v>18</v>
      </c>
      <c r="L40" s="29"/>
      <c r="M40" s="110"/>
    </row>
    <row r="41" spans="1:13" ht="36" x14ac:dyDescent="0.2">
      <c r="A41" s="105">
        <v>35</v>
      </c>
      <c r="B41" s="111" t="s">
        <v>73</v>
      </c>
      <c r="C41" s="100" t="s">
        <v>365</v>
      </c>
      <c r="D41" s="107">
        <v>220000</v>
      </c>
      <c r="E41" s="112">
        <v>220000</v>
      </c>
      <c r="F41" s="100">
        <v>0</v>
      </c>
      <c r="G41" s="100">
        <v>0</v>
      </c>
      <c r="H41" s="108" t="s">
        <v>69</v>
      </c>
      <c r="I41" s="100">
        <v>2019</v>
      </c>
      <c r="J41" s="100">
        <v>2019</v>
      </c>
      <c r="K41" s="109" t="s">
        <v>18</v>
      </c>
      <c r="L41" s="29"/>
      <c r="M41" s="110"/>
    </row>
    <row r="42" spans="1:13" ht="24" x14ac:dyDescent="0.2">
      <c r="A42" s="105">
        <v>36</v>
      </c>
      <c r="B42" s="108" t="s">
        <v>70</v>
      </c>
      <c r="C42" s="108" t="s">
        <v>366</v>
      </c>
      <c r="D42" s="107">
        <f t="shared" ref="D42:D47" si="1">E42</f>
        <v>1000</v>
      </c>
      <c r="E42" s="107">
        <v>1000</v>
      </c>
      <c r="F42" s="106">
        <v>0</v>
      </c>
      <c r="G42" s="106">
        <v>0</v>
      </c>
      <c r="H42" s="108" t="s">
        <v>71</v>
      </c>
      <c r="I42" s="106">
        <v>2019</v>
      </c>
      <c r="J42" s="106">
        <v>2019</v>
      </c>
      <c r="K42" s="113" t="s">
        <v>72</v>
      </c>
      <c r="L42" s="29"/>
      <c r="M42" s="110"/>
    </row>
    <row r="43" spans="1:13" ht="107.25" customHeight="1" x14ac:dyDescent="0.2">
      <c r="A43" s="105">
        <v>37</v>
      </c>
      <c r="B43" s="11" t="s">
        <v>96</v>
      </c>
      <c r="C43" s="11" t="s">
        <v>97</v>
      </c>
      <c r="D43" s="37">
        <f>F43+G43</f>
        <v>251283</v>
      </c>
      <c r="E43" s="46">
        <v>0</v>
      </c>
      <c r="F43" s="37">
        <v>213590.55</v>
      </c>
      <c r="G43" s="37">
        <v>37692.449999999997</v>
      </c>
      <c r="H43" s="11" t="s">
        <v>147</v>
      </c>
      <c r="I43" s="12">
        <v>2017</v>
      </c>
      <c r="J43" s="12">
        <v>2019</v>
      </c>
      <c r="K43" s="81" t="s">
        <v>98</v>
      </c>
      <c r="L43" s="34" t="s">
        <v>156</v>
      </c>
      <c r="M43" s="42" t="s">
        <v>111</v>
      </c>
    </row>
    <row r="44" spans="1:13" s="14" customFormat="1" ht="144" x14ac:dyDescent="0.2">
      <c r="A44" s="105">
        <v>38</v>
      </c>
      <c r="B44" s="11" t="s">
        <v>93</v>
      </c>
      <c r="C44" s="11" t="s">
        <v>365</v>
      </c>
      <c r="D44" s="37">
        <v>244751</v>
      </c>
      <c r="E44" s="37">
        <f>D44-F44</f>
        <v>31924</v>
      </c>
      <c r="F44" s="37">
        <v>212827</v>
      </c>
      <c r="G44" s="12">
        <v>0</v>
      </c>
      <c r="H44" s="11" t="s">
        <v>157</v>
      </c>
      <c r="I44" s="12">
        <v>2019</v>
      </c>
      <c r="J44" s="12">
        <v>2021</v>
      </c>
      <c r="K44" s="81" t="s">
        <v>148</v>
      </c>
      <c r="L44" s="50" t="s">
        <v>92</v>
      </c>
      <c r="M44" s="82"/>
    </row>
    <row r="45" spans="1:13" ht="205.5" customHeight="1" x14ac:dyDescent="0.2">
      <c r="A45" s="105">
        <v>39</v>
      </c>
      <c r="B45" s="11" t="s">
        <v>95</v>
      </c>
      <c r="C45" s="83" t="s">
        <v>365</v>
      </c>
      <c r="D45" s="37">
        <v>151584.48000000001</v>
      </c>
      <c r="E45" s="79">
        <f>D45*0.15</f>
        <v>22737.672000000002</v>
      </c>
      <c r="F45" s="37">
        <v>151584.48000000001</v>
      </c>
      <c r="G45" s="12">
        <v>0</v>
      </c>
      <c r="H45" s="11" t="s">
        <v>102</v>
      </c>
      <c r="I45" s="12">
        <v>2016</v>
      </c>
      <c r="J45" s="12">
        <v>2023</v>
      </c>
      <c r="K45" s="13" t="s">
        <v>34</v>
      </c>
      <c r="L45" s="34" t="s">
        <v>159</v>
      </c>
      <c r="M45" s="42" t="s">
        <v>111</v>
      </c>
    </row>
    <row r="46" spans="1:13" s="14" customFormat="1" ht="52.5" customHeight="1" x14ac:dyDescent="0.2">
      <c r="A46" s="105">
        <v>40</v>
      </c>
      <c r="B46" s="11" t="s">
        <v>151</v>
      </c>
      <c r="C46" s="83" t="s">
        <v>365</v>
      </c>
      <c r="D46" s="37">
        <f>E46</f>
        <v>40000</v>
      </c>
      <c r="E46" s="37">
        <v>40000</v>
      </c>
      <c r="F46" s="37"/>
      <c r="G46" s="12"/>
      <c r="H46" s="11" t="s">
        <v>152</v>
      </c>
      <c r="I46" s="12">
        <v>2019</v>
      </c>
      <c r="J46" s="12">
        <v>2020</v>
      </c>
      <c r="K46" s="13" t="s">
        <v>30</v>
      </c>
      <c r="L46" s="34" t="s">
        <v>167</v>
      </c>
      <c r="M46" s="42"/>
    </row>
    <row r="47" spans="1:13" s="14" customFormat="1" ht="59.25" customHeight="1" x14ac:dyDescent="0.2">
      <c r="A47" s="105">
        <v>41</v>
      </c>
      <c r="B47" s="11" t="s">
        <v>149</v>
      </c>
      <c r="C47" s="83" t="s">
        <v>365</v>
      </c>
      <c r="D47" s="37">
        <f t="shared" si="1"/>
        <v>100000</v>
      </c>
      <c r="E47" s="37">
        <v>100000</v>
      </c>
      <c r="F47" s="37">
        <v>0</v>
      </c>
      <c r="G47" s="12">
        <v>0</v>
      </c>
      <c r="H47" s="11" t="s">
        <v>158</v>
      </c>
      <c r="I47" s="12">
        <v>2019</v>
      </c>
      <c r="J47" s="12">
        <v>2020</v>
      </c>
      <c r="K47" s="13" t="s">
        <v>53</v>
      </c>
      <c r="L47" s="34" t="s">
        <v>167</v>
      </c>
      <c r="M47" s="5"/>
    </row>
    <row r="48" spans="1:13" s="14" customFormat="1" ht="60" x14ac:dyDescent="0.2">
      <c r="A48" s="105">
        <v>42</v>
      </c>
      <c r="B48" s="11" t="s">
        <v>84</v>
      </c>
      <c r="C48" s="83" t="s">
        <v>365</v>
      </c>
      <c r="D48" s="37">
        <v>2500000</v>
      </c>
      <c r="E48" s="37">
        <f>D48*0.15</f>
        <v>375000</v>
      </c>
      <c r="F48" s="37">
        <f>D48*0.85</f>
        <v>2125000</v>
      </c>
      <c r="G48" s="12">
        <v>0</v>
      </c>
      <c r="H48" s="11" t="s">
        <v>150</v>
      </c>
      <c r="I48" s="12">
        <v>2020</v>
      </c>
      <c r="J48" s="12">
        <v>2022</v>
      </c>
      <c r="K48" s="13" t="s">
        <v>53</v>
      </c>
      <c r="L48" s="34" t="s">
        <v>167</v>
      </c>
      <c r="M48" s="5"/>
    </row>
    <row r="49" spans="1:13" ht="12.75" customHeight="1" x14ac:dyDescent="0.2">
      <c r="A49" s="133" t="s">
        <v>38</v>
      </c>
      <c r="B49" s="134"/>
      <c r="C49" s="134"/>
      <c r="D49" s="134"/>
      <c r="E49" s="134"/>
      <c r="F49" s="134"/>
      <c r="G49" s="134"/>
      <c r="H49" s="134"/>
      <c r="I49" s="134"/>
      <c r="J49" s="134"/>
      <c r="K49" s="134"/>
      <c r="L49" s="44"/>
      <c r="M49" s="45"/>
    </row>
    <row r="50" spans="1:13" s="14" customFormat="1" ht="24.75" customHeight="1" x14ac:dyDescent="0.2">
      <c r="A50" s="17">
        <v>43</v>
      </c>
      <c r="B50" s="11" t="s">
        <v>232</v>
      </c>
      <c r="C50" s="11" t="s">
        <v>367</v>
      </c>
      <c r="D50" s="37">
        <v>2000</v>
      </c>
      <c r="E50" s="37">
        <v>2000</v>
      </c>
      <c r="F50" s="37">
        <v>0</v>
      </c>
      <c r="G50" s="12">
        <v>0</v>
      </c>
      <c r="H50" s="11" t="s">
        <v>233</v>
      </c>
      <c r="I50" s="12">
        <v>2019</v>
      </c>
      <c r="J50" s="12">
        <v>2019</v>
      </c>
      <c r="K50" s="13" t="s">
        <v>234</v>
      </c>
      <c r="L50" s="34"/>
      <c r="M50" s="5"/>
    </row>
    <row r="51" spans="1:13" s="14" customFormat="1" ht="26.25" customHeight="1" x14ac:dyDescent="0.2">
      <c r="A51" s="17">
        <v>44</v>
      </c>
      <c r="B51" s="11" t="s">
        <v>254</v>
      </c>
      <c r="C51" s="11" t="s">
        <v>367</v>
      </c>
      <c r="D51" s="37">
        <v>12000</v>
      </c>
      <c r="E51" s="37">
        <v>12000</v>
      </c>
      <c r="F51" s="37">
        <v>0</v>
      </c>
      <c r="G51" s="12">
        <v>0</v>
      </c>
      <c r="H51" s="11" t="s">
        <v>253</v>
      </c>
      <c r="I51" s="12">
        <v>2019</v>
      </c>
      <c r="J51" s="12">
        <v>2019</v>
      </c>
      <c r="K51" s="13" t="s">
        <v>52</v>
      </c>
      <c r="L51" s="34"/>
      <c r="M51" s="5"/>
    </row>
    <row r="52" spans="1:13" s="14" customFormat="1" ht="26.25" customHeight="1" x14ac:dyDescent="0.2">
      <c r="A52" s="17">
        <v>45</v>
      </c>
      <c r="B52" s="11" t="s">
        <v>257</v>
      </c>
      <c r="C52" s="11" t="s">
        <v>367</v>
      </c>
      <c r="D52" s="37">
        <v>1650</v>
      </c>
      <c r="E52" s="37">
        <v>1650</v>
      </c>
      <c r="F52" s="37">
        <v>0</v>
      </c>
      <c r="G52" s="12">
        <v>0</v>
      </c>
      <c r="H52" s="11" t="s">
        <v>258</v>
      </c>
      <c r="I52" s="12">
        <v>2019</v>
      </c>
      <c r="J52" s="12">
        <v>2019</v>
      </c>
      <c r="K52" s="13" t="s">
        <v>259</v>
      </c>
      <c r="L52" s="34"/>
      <c r="M52" s="5"/>
    </row>
    <row r="53" spans="1:13" s="14" customFormat="1" ht="48" customHeight="1" x14ac:dyDescent="0.2">
      <c r="A53" s="17">
        <v>46</v>
      </c>
      <c r="B53" s="11" t="s">
        <v>241</v>
      </c>
      <c r="C53" s="11" t="s">
        <v>368</v>
      </c>
      <c r="D53" s="37">
        <v>20463</v>
      </c>
      <c r="E53" s="37">
        <v>20463</v>
      </c>
      <c r="F53" s="37">
        <v>0</v>
      </c>
      <c r="G53" s="12">
        <v>0</v>
      </c>
      <c r="H53" s="11" t="s">
        <v>242</v>
      </c>
      <c r="I53" s="12">
        <v>2019</v>
      </c>
      <c r="J53" s="12">
        <v>2019</v>
      </c>
      <c r="K53" s="13" t="s">
        <v>243</v>
      </c>
      <c r="L53" s="34"/>
      <c r="M53" s="5"/>
    </row>
    <row r="54" spans="1:13" s="14" customFormat="1" ht="26.25" customHeight="1" x14ac:dyDescent="0.2">
      <c r="A54" s="17">
        <v>47</v>
      </c>
      <c r="B54" s="11" t="s">
        <v>245</v>
      </c>
      <c r="C54" s="11" t="s">
        <v>368</v>
      </c>
      <c r="D54" s="37">
        <v>65000</v>
      </c>
      <c r="E54" s="37">
        <v>65000</v>
      </c>
      <c r="F54" s="37">
        <v>0</v>
      </c>
      <c r="G54" s="12">
        <v>0</v>
      </c>
      <c r="H54" s="11" t="s">
        <v>246</v>
      </c>
      <c r="I54" s="12">
        <v>2019</v>
      </c>
      <c r="J54" s="12">
        <v>2019</v>
      </c>
      <c r="K54" s="13" t="s">
        <v>250</v>
      </c>
      <c r="L54" s="34"/>
      <c r="M54" s="5"/>
    </row>
    <row r="55" spans="1:13" s="14" customFormat="1" ht="26.25" customHeight="1" x14ac:dyDescent="0.2">
      <c r="A55" s="17">
        <v>48</v>
      </c>
      <c r="B55" s="11" t="s">
        <v>251</v>
      </c>
      <c r="C55" s="11" t="s">
        <v>367</v>
      </c>
      <c r="D55" s="37">
        <v>10895</v>
      </c>
      <c r="E55" s="37">
        <v>10895</v>
      </c>
      <c r="F55" s="37">
        <v>0</v>
      </c>
      <c r="G55" s="12">
        <v>0</v>
      </c>
      <c r="H55" s="11" t="s">
        <v>252</v>
      </c>
      <c r="I55" s="12">
        <v>2019</v>
      </c>
      <c r="J55" s="12">
        <v>2019</v>
      </c>
      <c r="K55" s="13" t="s">
        <v>234</v>
      </c>
      <c r="L55" s="34"/>
      <c r="M55" s="5"/>
    </row>
    <row r="56" spans="1:13" s="14" customFormat="1" ht="37.5" customHeight="1" x14ac:dyDescent="0.2">
      <c r="A56" s="17">
        <v>49</v>
      </c>
      <c r="B56" s="11" t="s">
        <v>255</v>
      </c>
      <c r="C56" s="11" t="s">
        <v>367</v>
      </c>
      <c r="D56" s="37">
        <v>75000</v>
      </c>
      <c r="E56" s="37">
        <v>75000</v>
      </c>
      <c r="F56" s="37">
        <v>0</v>
      </c>
      <c r="G56" s="12">
        <v>0</v>
      </c>
      <c r="H56" s="11" t="s">
        <v>256</v>
      </c>
      <c r="I56" s="12">
        <v>2019</v>
      </c>
      <c r="J56" s="12">
        <v>2019</v>
      </c>
      <c r="K56" s="13" t="s">
        <v>237</v>
      </c>
      <c r="L56" s="34"/>
      <c r="M56" s="5"/>
    </row>
    <row r="57" spans="1:13" s="14" customFormat="1" ht="38.25" customHeight="1" x14ac:dyDescent="0.2">
      <c r="A57" s="17">
        <v>50</v>
      </c>
      <c r="B57" s="30" t="s">
        <v>392</v>
      </c>
      <c r="C57" s="5" t="s">
        <v>393</v>
      </c>
      <c r="D57" s="31">
        <v>188145</v>
      </c>
      <c r="E57" s="31">
        <v>188145</v>
      </c>
      <c r="F57" s="5">
        <v>0</v>
      </c>
      <c r="G57" s="5">
        <v>0</v>
      </c>
      <c r="H57" s="5" t="s">
        <v>394</v>
      </c>
      <c r="I57" s="5">
        <v>2019</v>
      </c>
      <c r="J57" s="5">
        <v>2019</v>
      </c>
      <c r="K57" s="5" t="s">
        <v>395</v>
      </c>
      <c r="L57" s="50"/>
      <c r="M57" s="5"/>
    </row>
    <row r="58" spans="1:13" ht="64.5" customHeight="1" thickBot="1" x14ac:dyDescent="0.25">
      <c r="A58" s="17">
        <v>51</v>
      </c>
      <c r="B58" s="66" t="s">
        <v>79</v>
      </c>
      <c r="C58" s="69" t="s">
        <v>370</v>
      </c>
      <c r="D58" s="68">
        <v>2544372</v>
      </c>
      <c r="E58" s="68">
        <v>1604778</v>
      </c>
      <c r="F58" s="68">
        <v>939594</v>
      </c>
      <c r="G58" s="69">
        <v>0</v>
      </c>
      <c r="H58" s="89" t="s">
        <v>371</v>
      </c>
      <c r="I58" s="69">
        <v>2018</v>
      </c>
      <c r="J58" s="69">
        <v>2020</v>
      </c>
      <c r="K58" s="70" t="s">
        <v>33</v>
      </c>
      <c r="L58" s="86" t="s">
        <v>166</v>
      </c>
      <c r="M58" s="95"/>
    </row>
    <row r="59" spans="1:13" s="14" customFormat="1" ht="41.25" customHeight="1" x14ac:dyDescent="0.2">
      <c r="A59" s="17">
        <v>52</v>
      </c>
      <c r="B59" s="56" t="s">
        <v>348</v>
      </c>
      <c r="C59" s="55" t="s">
        <v>372</v>
      </c>
      <c r="D59" s="54">
        <f>E59+F59</f>
        <v>129530</v>
      </c>
      <c r="E59" s="54">
        <v>17000</v>
      </c>
      <c r="F59" s="54">
        <v>112530</v>
      </c>
      <c r="G59" s="55">
        <v>0</v>
      </c>
      <c r="H59" s="87" t="s">
        <v>351</v>
      </c>
      <c r="I59" s="55">
        <v>2020</v>
      </c>
      <c r="J59" s="55">
        <v>2021</v>
      </c>
      <c r="K59" s="57" t="s">
        <v>349</v>
      </c>
      <c r="L59" s="63" t="s">
        <v>92</v>
      </c>
      <c r="M59" s="88"/>
    </row>
    <row r="60" spans="1:13" s="14" customFormat="1" ht="75.75" customHeight="1" x14ac:dyDescent="0.2">
      <c r="A60" s="17">
        <v>53</v>
      </c>
      <c r="B60" s="11" t="s">
        <v>100</v>
      </c>
      <c r="C60" s="12" t="s">
        <v>370</v>
      </c>
      <c r="D60" s="37">
        <v>225000</v>
      </c>
      <c r="E60" s="37">
        <v>25000</v>
      </c>
      <c r="F60" s="37">
        <v>200000</v>
      </c>
      <c r="G60" s="37">
        <v>0</v>
      </c>
      <c r="H60" s="84" t="s">
        <v>101</v>
      </c>
      <c r="I60" s="12">
        <v>2020</v>
      </c>
      <c r="J60" s="12">
        <v>2022</v>
      </c>
      <c r="K60" s="13" t="s">
        <v>353</v>
      </c>
      <c r="L60" s="34" t="s">
        <v>99</v>
      </c>
      <c r="M60" s="42"/>
    </row>
    <row r="61" spans="1:13" s="14" customFormat="1" ht="48" x14ac:dyDescent="0.2">
      <c r="A61" s="17">
        <v>54</v>
      </c>
      <c r="B61" s="55" t="s">
        <v>74</v>
      </c>
      <c r="C61" s="11" t="s">
        <v>367</v>
      </c>
      <c r="D61" s="54">
        <f>E61+F61</f>
        <v>105000</v>
      </c>
      <c r="E61" s="55">
        <v>50000</v>
      </c>
      <c r="F61" s="54">
        <v>55000</v>
      </c>
      <c r="G61" s="55">
        <v>0</v>
      </c>
      <c r="H61" s="56" t="s">
        <v>160</v>
      </c>
      <c r="I61" s="55">
        <v>2020</v>
      </c>
      <c r="J61" s="55">
        <v>2021</v>
      </c>
      <c r="K61" s="57" t="s">
        <v>48</v>
      </c>
      <c r="L61" s="73"/>
      <c r="M61" s="58"/>
    </row>
    <row r="62" spans="1:13" s="14" customFormat="1" ht="36" x14ac:dyDescent="0.2">
      <c r="A62" s="17">
        <v>55</v>
      </c>
      <c r="B62" s="11" t="s">
        <v>105</v>
      </c>
      <c r="C62" s="11" t="s">
        <v>367</v>
      </c>
      <c r="D62" s="37">
        <f t="shared" ref="D62:D64" si="2">E62</f>
        <v>150000</v>
      </c>
      <c r="E62" s="37">
        <v>150000</v>
      </c>
      <c r="F62" s="12">
        <v>0</v>
      </c>
      <c r="G62" s="12">
        <v>0</v>
      </c>
      <c r="H62" s="11" t="s">
        <v>106</v>
      </c>
      <c r="I62" s="12">
        <v>2020</v>
      </c>
      <c r="J62" s="12">
        <v>2021</v>
      </c>
      <c r="K62" s="13" t="s">
        <v>20</v>
      </c>
      <c r="L62" s="34"/>
      <c r="M62" s="5"/>
    </row>
    <row r="63" spans="1:13" s="14" customFormat="1" ht="60" x14ac:dyDescent="0.2">
      <c r="A63" s="17">
        <v>56</v>
      </c>
      <c r="B63" s="11" t="s">
        <v>66</v>
      </c>
      <c r="C63" s="11" t="s">
        <v>373</v>
      </c>
      <c r="D63" s="37">
        <f t="shared" si="2"/>
        <v>500000</v>
      </c>
      <c r="E63" s="37">
        <v>500000</v>
      </c>
      <c r="F63" s="37">
        <v>300000</v>
      </c>
      <c r="G63" s="12"/>
      <c r="H63" s="11" t="s">
        <v>67</v>
      </c>
      <c r="I63" s="12">
        <v>2020</v>
      </c>
      <c r="J63" s="12">
        <v>2022</v>
      </c>
      <c r="K63" s="13" t="s">
        <v>51</v>
      </c>
      <c r="L63" s="34"/>
      <c r="M63" s="30"/>
    </row>
    <row r="64" spans="1:13" s="14" customFormat="1" ht="36" x14ac:dyDescent="0.2">
      <c r="A64" s="17">
        <v>57</v>
      </c>
      <c r="B64" s="5" t="s">
        <v>21</v>
      </c>
      <c r="C64" s="5" t="s">
        <v>374</v>
      </c>
      <c r="D64" s="37">
        <f t="shared" si="2"/>
        <v>100000</v>
      </c>
      <c r="E64" s="31">
        <v>100000</v>
      </c>
      <c r="F64" s="5">
        <v>0</v>
      </c>
      <c r="G64" s="31">
        <v>48000</v>
      </c>
      <c r="H64" s="30" t="s">
        <v>22</v>
      </c>
      <c r="I64" s="12">
        <v>2020</v>
      </c>
      <c r="J64" s="12">
        <v>2021</v>
      </c>
      <c r="K64" s="33" t="s">
        <v>23</v>
      </c>
      <c r="L64" s="34"/>
      <c r="M64" s="5"/>
    </row>
    <row r="65" spans="1:13" s="14" customFormat="1" ht="108" x14ac:dyDescent="0.2">
      <c r="A65" s="17">
        <v>58</v>
      </c>
      <c r="B65" s="5" t="s">
        <v>383</v>
      </c>
      <c r="C65" s="5" t="s">
        <v>25</v>
      </c>
      <c r="D65" s="37">
        <v>11000000</v>
      </c>
      <c r="E65" s="31">
        <v>11000000</v>
      </c>
      <c r="F65" s="5">
        <v>0</v>
      </c>
      <c r="G65" s="31">
        <v>0</v>
      </c>
      <c r="H65" s="30" t="s">
        <v>388</v>
      </c>
      <c r="I65" s="12">
        <v>2020</v>
      </c>
      <c r="J65" s="93" t="s">
        <v>14</v>
      </c>
      <c r="K65" s="30" t="s">
        <v>262</v>
      </c>
      <c r="L65" s="5"/>
      <c r="M65" s="5"/>
    </row>
    <row r="66" spans="1:13" s="14" customFormat="1" ht="72" x14ac:dyDescent="0.2">
      <c r="A66" s="17">
        <v>59</v>
      </c>
      <c r="B66" s="5" t="s">
        <v>384</v>
      </c>
      <c r="C66" s="5" t="s">
        <v>25</v>
      </c>
      <c r="D66" s="37">
        <v>1300000</v>
      </c>
      <c r="E66" s="31">
        <v>1300000</v>
      </c>
      <c r="F66" s="5">
        <v>0</v>
      </c>
      <c r="G66" s="31">
        <v>0</v>
      </c>
      <c r="H66" s="30" t="s">
        <v>386</v>
      </c>
      <c r="I66" s="12">
        <v>2020</v>
      </c>
      <c r="J66" s="93" t="s">
        <v>14</v>
      </c>
      <c r="K66" s="30" t="s">
        <v>262</v>
      </c>
      <c r="L66" s="5"/>
      <c r="M66" s="5"/>
    </row>
    <row r="67" spans="1:13" s="14" customFormat="1" ht="60" x14ac:dyDescent="0.2">
      <c r="A67" s="17">
        <v>60</v>
      </c>
      <c r="B67" s="5" t="s">
        <v>385</v>
      </c>
      <c r="C67" s="5" t="s">
        <v>25</v>
      </c>
      <c r="D67" s="37">
        <v>2130000</v>
      </c>
      <c r="E67" s="31">
        <v>2130000</v>
      </c>
      <c r="F67" s="5">
        <v>0</v>
      </c>
      <c r="G67" s="31">
        <v>0</v>
      </c>
      <c r="H67" s="30" t="s">
        <v>387</v>
      </c>
      <c r="I67" s="12">
        <v>2020</v>
      </c>
      <c r="J67" s="93" t="s">
        <v>14</v>
      </c>
      <c r="K67" s="30" t="s">
        <v>262</v>
      </c>
      <c r="L67" s="5"/>
      <c r="M67" s="5"/>
    </row>
    <row r="68" spans="1:13" ht="18.75" customHeight="1" x14ac:dyDescent="0.2">
      <c r="A68" s="156" t="s">
        <v>39</v>
      </c>
      <c r="B68" s="156"/>
      <c r="C68" s="156"/>
      <c r="D68" s="156"/>
      <c r="E68" s="156"/>
      <c r="F68" s="156"/>
      <c r="G68" s="156"/>
      <c r="H68" s="156"/>
      <c r="I68" s="156"/>
      <c r="J68" s="156"/>
      <c r="K68" s="156"/>
      <c r="L68" s="44"/>
      <c r="M68" s="45"/>
    </row>
    <row r="69" spans="1:13" s="14" customFormat="1" ht="97.5" customHeight="1" x14ac:dyDescent="0.2">
      <c r="A69" s="17">
        <v>61</v>
      </c>
      <c r="B69" s="11" t="s">
        <v>94</v>
      </c>
      <c r="C69" s="53" t="s">
        <v>382</v>
      </c>
      <c r="D69" s="23">
        <v>122561</v>
      </c>
      <c r="E69" s="37">
        <f>D69-F69</f>
        <v>15986</v>
      </c>
      <c r="F69" s="37">
        <v>106575</v>
      </c>
      <c r="G69" s="12">
        <v>0</v>
      </c>
      <c r="H69" s="11" t="s">
        <v>145</v>
      </c>
      <c r="I69" s="12">
        <v>2018</v>
      </c>
      <c r="J69" s="12">
        <v>2020</v>
      </c>
      <c r="K69" s="13" t="s">
        <v>146</v>
      </c>
      <c r="L69" s="34" t="s">
        <v>92</v>
      </c>
      <c r="M69" s="82"/>
    </row>
    <row r="70" spans="1:13" s="14" customFormat="1" ht="23.25" customHeight="1" x14ac:dyDescent="0.2">
      <c r="A70" s="17">
        <v>62</v>
      </c>
      <c r="B70" s="11" t="s">
        <v>247</v>
      </c>
      <c r="C70" s="53" t="s">
        <v>382</v>
      </c>
      <c r="D70" s="37">
        <v>6000</v>
      </c>
      <c r="E70" s="37">
        <v>6000</v>
      </c>
      <c r="F70" s="37">
        <v>0</v>
      </c>
      <c r="G70" s="12">
        <v>0</v>
      </c>
      <c r="H70" s="11" t="s">
        <v>248</v>
      </c>
      <c r="I70" s="12">
        <v>2019</v>
      </c>
      <c r="J70" s="12">
        <v>2019</v>
      </c>
      <c r="K70" s="13" t="s">
        <v>250</v>
      </c>
      <c r="L70" s="34"/>
      <c r="M70" s="82"/>
    </row>
    <row r="71" spans="1:13" s="14" customFormat="1" ht="38.25" customHeight="1" x14ac:dyDescent="0.2">
      <c r="A71" s="17">
        <v>63</v>
      </c>
      <c r="B71" s="11" t="s">
        <v>260</v>
      </c>
      <c r="C71" s="53" t="s">
        <v>382</v>
      </c>
      <c r="D71" s="37">
        <v>3000</v>
      </c>
      <c r="E71" s="37">
        <v>3000</v>
      </c>
      <c r="F71" s="37">
        <v>0</v>
      </c>
      <c r="G71" s="12">
        <v>0</v>
      </c>
      <c r="H71" s="11" t="s">
        <v>261</v>
      </c>
      <c r="I71" s="12">
        <v>2019</v>
      </c>
      <c r="J71" s="12">
        <v>2019</v>
      </c>
      <c r="K71" s="13" t="s">
        <v>52</v>
      </c>
      <c r="L71" s="34"/>
      <c r="M71" s="82"/>
    </row>
    <row r="72" spans="1:13" s="14" customFormat="1" ht="24.75" customHeight="1" x14ac:dyDescent="0.2">
      <c r="A72" s="17">
        <v>64</v>
      </c>
      <c r="B72" s="30" t="s">
        <v>217</v>
      </c>
      <c r="C72" s="53" t="s">
        <v>382</v>
      </c>
      <c r="D72" s="37">
        <v>5000</v>
      </c>
      <c r="E72" s="31">
        <v>5000</v>
      </c>
      <c r="F72" s="5">
        <v>0</v>
      </c>
      <c r="G72" s="5">
        <v>0</v>
      </c>
      <c r="H72" s="30" t="s">
        <v>218</v>
      </c>
      <c r="I72" s="5">
        <v>2019</v>
      </c>
      <c r="J72" s="5">
        <v>2019</v>
      </c>
      <c r="K72" s="49" t="s">
        <v>219</v>
      </c>
      <c r="L72" s="34"/>
      <c r="M72" s="82"/>
    </row>
    <row r="73" spans="1:13" s="14" customFormat="1" ht="18.75" customHeight="1" x14ac:dyDescent="0.2">
      <c r="A73" s="17">
        <v>65</v>
      </c>
      <c r="B73" s="30" t="s">
        <v>222</v>
      </c>
      <c r="C73" s="53" t="s">
        <v>382</v>
      </c>
      <c r="D73" s="37">
        <v>1400</v>
      </c>
      <c r="E73" s="31">
        <v>1400</v>
      </c>
      <c r="F73" s="5">
        <v>0</v>
      </c>
      <c r="G73" s="5">
        <v>0</v>
      </c>
      <c r="H73" s="30" t="s">
        <v>220</v>
      </c>
      <c r="I73" s="5">
        <v>2019</v>
      </c>
      <c r="J73" s="5">
        <v>2019</v>
      </c>
      <c r="K73" s="49" t="s">
        <v>221</v>
      </c>
      <c r="L73" s="34"/>
      <c r="M73" s="82"/>
    </row>
    <row r="74" spans="1:13" s="14" customFormat="1" ht="24.75" customHeight="1" x14ac:dyDescent="0.2">
      <c r="A74" s="17">
        <v>66</v>
      </c>
      <c r="B74" s="30" t="s">
        <v>223</v>
      </c>
      <c r="C74" s="53" t="s">
        <v>382</v>
      </c>
      <c r="D74" s="37">
        <v>16000</v>
      </c>
      <c r="E74" s="31">
        <v>16000</v>
      </c>
      <c r="F74" s="5">
        <v>0</v>
      </c>
      <c r="G74" s="5">
        <v>0</v>
      </c>
      <c r="H74" s="30" t="s">
        <v>224</v>
      </c>
      <c r="I74" s="5">
        <v>2019</v>
      </c>
      <c r="J74" s="5">
        <v>2019</v>
      </c>
      <c r="K74" s="49" t="s">
        <v>225</v>
      </c>
      <c r="L74" s="34"/>
      <c r="M74" s="82"/>
    </row>
    <row r="75" spans="1:13" s="14" customFormat="1" ht="25.5" customHeight="1" x14ac:dyDescent="0.2">
      <c r="A75" s="17">
        <v>67</v>
      </c>
      <c r="B75" s="30" t="s">
        <v>226</v>
      </c>
      <c r="C75" s="53" t="s">
        <v>382</v>
      </c>
      <c r="D75" s="37">
        <v>6000</v>
      </c>
      <c r="E75" s="31">
        <v>6000</v>
      </c>
      <c r="F75" s="5">
        <v>0</v>
      </c>
      <c r="G75" s="5">
        <v>0</v>
      </c>
      <c r="H75" s="30" t="s">
        <v>227</v>
      </c>
      <c r="I75" s="5">
        <v>2019</v>
      </c>
      <c r="J75" s="5">
        <v>2019</v>
      </c>
      <c r="K75" s="49" t="s">
        <v>228</v>
      </c>
      <c r="L75" s="34"/>
      <c r="M75" s="82"/>
    </row>
    <row r="76" spans="1:13" s="14" customFormat="1" ht="24.75" customHeight="1" x14ac:dyDescent="0.2">
      <c r="A76" s="17">
        <v>68</v>
      </c>
      <c r="B76" s="30" t="s">
        <v>229</v>
      </c>
      <c r="C76" s="53" t="s">
        <v>382</v>
      </c>
      <c r="D76" s="37">
        <v>1000</v>
      </c>
      <c r="E76" s="31">
        <v>1000</v>
      </c>
      <c r="F76" s="5">
        <v>0</v>
      </c>
      <c r="G76" s="5">
        <v>0</v>
      </c>
      <c r="H76" s="30" t="s">
        <v>230</v>
      </c>
      <c r="I76" s="5">
        <v>2019</v>
      </c>
      <c r="J76" s="5">
        <v>2019</v>
      </c>
      <c r="K76" s="49" t="s">
        <v>231</v>
      </c>
      <c r="L76" s="34"/>
      <c r="M76" s="82"/>
    </row>
    <row r="77" spans="1:13" s="14" customFormat="1" ht="24.75" customHeight="1" x14ac:dyDescent="0.2">
      <c r="A77" s="17">
        <v>69</v>
      </c>
      <c r="B77" s="30" t="s">
        <v>235</v>
      </c>
      <c r="C77" s="53" t="s">
        <v>382</v>
      </c>
      <c r="D77" s="37">
        <v>3300</v>
      </c>
      <c r="E77" s="31">
        <v>3300</v>
      </c>
      <c r="F77" s="5">
        <v>0</v>
      </c>
      <c r="G77" s="5">
        <v>0</v>
      </c>
      <c r="H77" s="30" t="s">
        <v>236</v>
      </c>
      <c r="I77" s="5">
        <v>2019</v>
      </c>
      <c r="J77" s="5">
        <v>2019</v>
      </c>
      <c r="K77" s="49" t="s">
        <v>237</v>
      </c>
      <c r="L77" s="34"/>
      <c r="M77" s="82"/>
    </row>
    <row r="78" spans="1:13" s="14" customFormat="1" ht="38.25" customHeight="1" x14ac:dyDescent="0.2">
      <c r="A78" s="17">
        <v>70</v>
      </c>
      <c r="B78" s="30" t="s">
        <v>238</v>
      </c>
      <c r="C78" s="53" t="s">
        <v>382</v>
      </c>
      <c r="D78" s="37">
        <v>14860</v>
      </c>
      <c r="E78" s="31">
        <v>14860</v>
      </c>
      <c r="F78" s="5">
        <v>0</v>
      </c>
      <c r="G78" s="5">
        <v>0</v>
      </c>
      <c r="H78" s="30" t="s">
        <v>239</v>
      </c>
      <c r="I78" s="5">
        <v>2019</v>
      </c>
      <c r="J78" s="5">
        <v>2019</v>
      </c>
      <c r="K78" s="49" t="s">
        <v>240</v>
      </c>
      <c r="L78" s="34"/>
      <c r="M78" s="82"/>
    </row>
    <row r="79" spans="1:13" s="14" customFormat="1" ht="26.25" customHeight="1" x14ac:dyDescent="0.2">
      <c r="A79" s="17">
        <v>71</v>
      </c>
      <c r="B79" s="30" t="s">
        <v>264</v>
      </c>
      <c r="C79" s="53" t="s">
        <v>382</v>
      </c>
      <c r="D79" s="37">
        <v>2000</v>
      </c>
      <c r="E79" s="31">
        <v>2000</v>
      </c>
      <c r="F79" s="5">
        <v>0</v>
      </c>
      <c r="G79" s="5">
        <v>0</v>
      </c>
      <c r="H79" s="30" t="s">
        <v>265</v>
      </c>
      <c r="I79" s="5">
        <v>2019</v>
      </c>
      <c r="J79" s="5">
        <v>2019</v>
      </c>
      <c r="K79" s="49" t="s">
        <v>266</v>
      </c>
      <c r="L79" s="34"/>
      <c r="M79" s="82"/>
    </row>
    <row r="80" spans="1:13" s="14" customFormat="1" ht="24.75" customHeight="1" x14ac:dyDescent="0.2">
      <c r="A80" s="17">
        <v>72</v>
      </c>
      <c r="B80" s="30" t="s">
        <v>267</v>
      </c>
      <c r="C80" s="53" t="s">
        <v>382</v>
      </c>
      <c r="D80" s="37">
        <v>12000</v>
      </c>
      <c r="E80" s="31">
        <v>12000</v>
      </c>
      <c r="F80" s="5">
        <v>0</v>
      </c>
      <c r="G80" s="5">
        <v>0</v>
      </c>
      <c r="H80" s="30" t="s">
        <v>268</v>
      </c>
      <c r="I80" s="5">
        <v>2019</v>
      </c>
      <c r="J80" s="5">
        <v>2019</v>
      </c>
      <c r="K80" s="49" t="s">
        <v>266</v>
      </c>
      <c r="L80" s="34"/>
      <c r="M80" s="82"/>
    </row>
    <row r="81" spans="1:13" s="14" customFormat="1" ht="48.75" customHeight="1" x14ac:dyDescent="0.2">
      <c r="A81" s="17">
        <v>73</v>
      </c>
      <c r="B81" s="30" t="s">
        <v>269</v>
      </c>
      <c r="C81" s="53" t="s">
        <v>382</v>
      </c>
      <c r="D81" s="37">
        <v>102000</v>
      </c>
      <c r="E81" s="31">
        <v>102000</v>
      </c>
      <c r="F81" s="5">
        <v>0</v>
      </c>
      <c r="G81" s="5">
        <v>0</v>
      </c>
      <c r="H81" s="30" t="s">
        <v>270</v>
      </c>
      <c r="I81" s="5">
        <v>2019</v>
      </c>
      <c r="J81" s="5">
        <v>2019</v>
      </c>
      <c r="K81" s="49" t="s">
        <v>266</v>
      </c>
      <c r="L81" s="34"/>
      <c r="M81" s="82"/>
    </row>
    <row r="82" spans="1:13" s="14" customFormat="1" ht="33" customHeight="1" x14ac:dyDescent="0.2">
      <c r="A82" s="17">
        <v>74</v>
      </c>
      <c r="B82" s="30" t="s">
        <v>396</v>
      </c>
      <c r="C82" s="53" t="s">
        <v>399</v>
      </c>
      <c r="D82" s="37">
        <v>37696</v>
      </c>
      <c r="E82" s="31">
        <v>37696</v>
      </c>
      <c r="F82" s="5">
        <v>0</v>
      </c>
      <c r="G82" s="5">
        <v>0</v>
      </c>
      <c r="H82" s="30" t="s">
        <v>397</v>
      </c>
      <c r="I82" s="5">
        <v>2019</v>
      </c>
      <c r="J82" s="5">
        <v>2019</v>
      </c>
      <c r="K82" s="49" t="s">
        <v>398</v>
      </c>
      <c r="L82" s="34"/>
      <c r="M82" s="82"/>
    </row>
    <row r="83" spans="1:13" s="14" customFormat="1" ht="27.75" customHeight="1" x14ac:dyDescent="0.2">
      <c r="A83" s="17">
        <v>75</v>
      </c>
      <c r="B83" s="30" t="s">
        <v>400</v>
      </c>
      <c r="C83" s="53" t="s">
        <v>399</v>
      </c>
      <c r="D83" s="37">
        <v>136360</v>
      </c>
      <c r="E83" s="31">
        <v>136360</v>
      </c>
      <c r="F83" s="5">
        <v>0</v>
      </c>
      <c r="G83" s="5">
        <v>0</v>
      </c>
      <c r="H83" s="30" t="s">
        <v>401</v>
      </c>
      <c r="I83" s="5">
        <v>2019</v>
      </c>
      <c r="J83" s="5">
        <v>2019</v>
      </c>
      <c r="K83" s="49" t="s">
        <v>402</v>
      </c>
      <c r="L83" s="34"/>
      <c r="M83" s="82"/>
    </row>
    <row r="84" spans="1:13" ht="48" x14ac:dyDescent="0.2">
      <c r="A84" s="17">
        <v>76</v>
      </c>
      <c r="B84" s="114" t="s">
        <v>24</v>
      </c>
      <c r="C84" s="104" t="s">
        <v>25</v>
      </c>
      <c r="D84" s="115">
        <v>136663</v>
      </c>
      <c r="E84" s="116">
        <v>136663</v>
      </c>
      <c r="F84" s="116">
        <v>0</v>
      </c>
      <c r="G84" s="104">
        <v>0</v>
      </c>
      <c r="H84" s="114" t="s">
        <v>26</v>
      </c>
      <c r="I84" s="106">
        <v>2019</v>
      </c>
      <c r="J84" s="106">
        <v>2020</v>
      </c>
      <c r="K84" s="117" t="s">
        <v>27</v>
      </c>
      <c r="L84" s="29"/>
      <c r="M84" s="110"/>
    </row>
    <row r="85" spans="1:13" ht="17.25" customHeight="1" x14ac:dyDescent="0.2">
      <c r="A85" s="133" t="s">
        <v>40</v>
      </c>
      <c r="B85" s="134"/>
      <c r="C85" s="134"/>
      <c r="D85" s="134"/>
      <c r="E85" s="134"/>
      <c r="F85" s="134"/>
      <c r="G85" s="134"/>
      <c r="H85" s="134"/>
      <c r="I85" s="134"/>
      <c r="J85" s="134"/>
      <c r="K85" s="134"/>
      <c r="L85" s="44"/>
      <c r="M85" s="45"/>
    </row>
    <row r="86" spans="1:13" ht="48" x14ac:dyDescent="0.2">
      <c r="A86" s="12">
        <v>77</v>
      </c>
      <c r="B86" s="11" t="s">
        <v>81</v>
      </c>
      <c r="C86" s="53" t="s">
        <v>422</v>
      </c>
      <c r="D86" s="37">
        <v>35000</v>
      </c>
      <c r="E86" s="37">
        <v>5000</v>
      </c>
      <c r="F86" s="37">
        <v>30000</v>
      </c>
      <c r="G86" s="12">
        <v>0</v>
      </c>
      <c r="H86" s="11" t="s">
        <v>404</v>
      </c>
      <c r="I86" s="55">
        <v>2017</v>
      </c>
      <c r="J86" s="12">
        <v>2021</v>
      </c>
      <c r="K86" s="13" t="s">
        <v>16</v>
      </c>
      <c r="L86" s="50"/>
      <c r="M86" s="5"/>
    </row>
    <row r="87" spans="1:13" ht="24" x14ac:dyDescent="0.2">
      <c r="A87" s="12">
        <v>78</v>
      </c>
      <c r="B87" s="11" t="s">
        <v>405</v>
      </c>
      <c r="C87" s="53" t="s">
        <v>421</v>
      </c>
      <c r="D87" s="37">
        <v>15000</v>
      </c>
      <c r="E87" s="37">
        <v>4000</v>
      </c>
      <c r="F87" s="37">
        <v>11000</v>
      </c>
      <c r="G87" s="12">
        <v>0</v>
      </c>
      <c r="H87" s="11" t="s">
        <v>406</v>
      </c>
      <c r="I87" s="55">
        <v>2018</v>
      </c>
      <c r="J87" s="12">
        <v>2020</v>
      </c>
      <c r="K87" s="13" t="s">
        <v>16</v>
      </c>
      <c r="L87" s="50"/>
      <c r="M87" s="5"/>
    </row>
    <row r="88" spans="1:13" ht="48" x14ac:dyDescent="0.2">
      <c r="A88" s="12">
        <v>79</v>
      </c>
      <c r="B88" s="11" t="s">
        <v>407</v>
      </c>
      <c r="C88" s="53" t="s">
        <v>417</v>
      </c>
      <c r="D88" s="37">
        <v>32000</v>
      </c>
      <c r="E88" s="37">
        <v>5000</v>
      </c>
      <c r="F88" s="37">
        <v>26000</v>
      </c>
      <c r="G88" s="12">
        <v>0</v>
      </c>
      <c r="H88" s="11" t="s">
        <v>408</v>
      </c>
      <c r="I88" s="55">
        <v>2019</v>
      </c>
      <c r="J88" s="12">
        <v>2021</v>
      </c>
      <c r="K88" s="13" t="s">
        <v>16</v>
      </c>
      <c r="L88" s="50" t="s">
        <v>423</v>
      </c>
      <c r="M88" s="5"/>
    </row>
    <row r="89" spans="1:13" ht="48" x14ac:dyDescent="0.2">
      <c r="A89" s="12">
        <v>80</v>
      </c>
      <c r="B89" s="11" t="s">
        <v>409</v>
      </c>
      <c r="C89" s="53" t="s">
        <v>418</v>
      </c>
      <c r="D89" s="37">
        <v>2000</v>
      </c>
      <c r="E89" s="37">
        <v>2000</v>
      </c>
      <c r="F89" s="37">
        <v>0</v>
      </c>
      <c r="G89" s="12">
        <v>0</v>
      </c>
      <c r="H89" s="11" t="s">
        <v>410</v>
      </c>
      <c r="I89" s="55">
        <v>2019</v>
      </c>
      <c r="J89" s="12">
        <v>2021</v>
      </c>
      <c r="K89" s="13" t="s">
        <v>16</v>
      </c>
      <c r="L89" s="50"/>
      <c r="M89" s="5"/>
    </row>
    <row r="90" spans="1:13" ht="156" x14ac:dyDescent="0.2">
      <c r="A90" s="12">
        <v>81</v>
      </c>
      <c r="B90" s="11" t="s">
        <v>411</v>
      </c>
      <c r="C90" s="53" t="s">
        <v>419</v>
      </c>
      <c r="D90" s="37">
        <v>750</v>
      </c>
      <c r="E90" s="37">
        <v>750</v>
      </c>
      <c r="F90" s="37">
        <v>0</v>
      </c>
      <c r="G90" s="12">
        <v>0</v>
      </c>
      <c r="H90" s="11" t="s">
        <v>415</v>
      </c>
      <c r="I90" s="55">
        <v>2019</v>
      </c>
      <c r="J90" s="12">
        <v>2021</v>
      </c>
      <c r="K90" s="13" t="s">
        <v>16</v>
      </c>
      <c r="L90" s="50"/>
      <c r="M90" s="5"/>
    </row>
    <row r="91" spans="1:13" ht="37.5" customHeight="1" x14ac:dyDescent="0.2">
      <c r="A91" s="12">
        <v>82</v>
      </c>
      <c r="B91" s="11" t="s">
        <v>412</v>
      </c>
      <c r="C91" s="53" t="s">
        <v>80</v>
      </c>
      <c r="D91" s="37">
        <v>4500</v>
      </c>
      <c r="E91" s="37">
        <v>0</v>
      </c>
      <c r="F91" s="37">
        <v>4500</v>
      </c>
      <c r="G91" s="12">
        <v>0</v>
      </c>
      <c r="H91" s="11" t="s">
        <v>413</v>
      </c>
      <c r="I91" s="55">
        <v>2019</v>
      </c>
      <c r="J91" s="12">
        <v>2021</v>
      </c>
      <c r="K91" s="13" t="s">
        <v>16</v>
      </c>
      <c r="L91" s="50"/>
      <c r="M91" s="5"/>
    </row>
    <row r="92" spans="1:13" ht="72" x14ac:dyDescent="0.2">
      <c r="A92" s="12">
        <v>83</v>
      </c>
      <c r="B92" s="130" t="s">
        <v>414</v>
      </c>
      <c r="C92" s="53" t="s">
        <v>420</v>
      </c>
      <c r="D92" s="130">
        <v>1500</v>
      </c>
      <c r="E92" s="131">
        <v>1500</v>
      </c>
      <c r="F92" s="130">
        <v>0</v>
      </c>
      <c r="G92" s="130">
        <v>0</v>
      </c>
      <c r="H92" s="132" t="s">
        <v>416</v>
      </c>
      <c r="I92" s="130">
        <v>2019</v>
      </c>
      <c r="J92" s="130">
        <v>2021</v>
      </c>
      <c r="K92" s="13" t="s">
        <v>16</v>
      </c>
      <c r="L92" s="12"/>
      <c r="M92" s="5"/>
    </row>
    <row r="93" spans="1:13" ht="18" customHeight="1" x14ac:dyDescent="0.2">
      <c r="A93" s="133" t="s">
        <v>41</v>
      </c>
      <c r="B93" s="134"/>
      <c r="C93" s="134"/>
      <c r="D93" s="134"/>
      <c r="E93" s="134"/>
      <c r="F93" s="134"/>
      <c r="G93" s="134"/>
      <c r="H93" s="134"/>
      <c r="I93" s="134"/>
      <c r="J93" s="134"/>
      <c r="K93" s="134"/>
      <c r="L93" s="44"/>
      <c r="M93" s="45"/>
    </row>
    <row r="94" spans="1:13" ht="36.75" thickBot="1" x14ac:dyDescent="0.25">
      <c r="A94" s="118">
        <v>84</v>
      </c>
      <c r="B94" s="119" t="s">
        <v>55</v>
      </c>
      <c r="C94" s="119" t="s">
        <v>56</v>
      </c>
      <c r="D94" s="120">
        <v>16508</v>
      </c>
      <c r="E94" s="121">
        <v>16508</v>
      </c>
      <c r="F94" s="122">
        <v>0</v>
      </c>
      <c r="G94" s="122">
        <v>0</v>
      </c>
      <c r="H94" s="119" t="s">
        <v>75</v>
      </c>
      <c r="I94" s="122">
        <v>2019</v>
      </c>
      <c r="J94" s="122">
        <v>2019</v>
      </c>
      <c r="K94" s="123" t="s">
        <v>57</v>
      </c>
      <c r="L94" s="124"/>
      <c r="M94" s="125"/>
    </row>
    <row r="95" spans="1:13" s="14" customFormat="1" ht="48" x14ac:dyDescent="0.2">
      <c r="A95" s="58">
        <v>85</v>
      </c>
      <c r="B95" s="56" t="s">
        <v>165</v>
      </c>
      <c r="C95" s="56" t="s">
        <v>375</v>
      </c>
      <c r="D95" s="76">
        <v>250000</v>
      </c>
      <c r="E95" s="54">
        <v>25000</v>
      </c>
      <c r="F95" s="54">
        <v>225000</v>
      </c>
      <c r="G95" s="55">
        <v>0</v>
      </c>
      <c r="H95" s="56" t="s">
        <v>164</v>
      </c>
      <c r="I95" s="55">
        <v>2020</v>
      </c>
      <c r="J95" s="55">
        <v>2023</v>
      </c>
      <c r="K95" s="57" t="s">
        <v>350</v>
      </c>
      <c r="L95" s="63"/>
      <c r="M95" s="77"/>
    </row>
    <row r="96" spans="1:13" ht="17.25" customHeight="1" x14ac:dyDescent="0.2">
      <c r="A96" s="133" t="s">
        <v>42</v>
      </c>
      <c r="B96" s="134"/>
      <c r="C96" s="134"/>
      <c r="D96" s="134"/>
      <c r="E96" s="134"/>
      <c r="F96" s="134"/>
      <c r="G96" s="134"/>
      <c r="H96" s="134"/>
      <c r="I96" s="134"/>
      <c r="J96" s="134"/>
      <c r="K96" s="134"/>
      <c r="L96" s="44"/>
      <c r="M96" s="45"/>
    </row>
    <row r="97" spans="1:13" s="14" customFormat="1" x14ac:dyDescent="0.2">
      <c r="A97" s="17">
        <v>86</v>
      </c>
      <c r="B97" s="5" t="s">
        <v>121</v>
      </c>
      <c r="C97" s="5" t="s">
        <v>29</v>
      </c>
      <c r="D97" s="31">
        <v>1792973.6</v>
      </c>
      <c r="E97" s="31">
        <v>275000</v>
      </c>
      <c r="F97" s="5">
        <v>0</v>
      </c>
      <c r="G97" s="31"/>
      <c r="H97" s="51" t="s">
        <v>122</v>
      </c>
      <c r="I97" s="12">
        <v>2018</v>
      </c>
      <c r="J97" s="12">
        <v>2019</v>
      </c>
      <c r="K97" s="33" t="s">
        <v>52</v>
      </c>
      <c r="L97" s="34"/>
      <c r="M97" s="5"/>
    </row>
    <row r="98" spans="1:13" s="14" customFormat="1" ht="24" x14ac:dyDescent="0.2">
      <c r="A98" s="17">
        <v>87</v>
      </c>
      <c r="B98" s="16" t="s">
        <v>179</v>
      </c>
      <c r="C98" s="5" t="s">
        <v>29</v>
      </c>
      <c r="D98" s="23">
        <v>21343</v>
      </c>
      <c r="E98" s="23">
        <v>21343</v>
      </c>
      <c r="F98" s="23">
        <v>0</v>
      </c>
      <c r="G98" s="23">
        <v>0</v>
      </c>
      <c r="H98" s="35" t="s">
        <v>180</v>
      </c>
      <c r="I98" s="17">
        <v>2019</v>
      </c>
      <c r="J98" s="17">
        <v>2019</v>
      </c>
      <c r="K98" s="33" t="s">
        <v>52</v>
      </c>
      <c r="L98" s="34"/>
      <c r="M98" s="5"/>
    </row>
    <row r="99" spans="1:13" s="14" customFormat="1" x14ac:dyDescent="0.2">
      <c r="A99" s="17">
        <v>88</v>
      </c>
      <c r="B99" s="16" t="s">
        <v>123</v>
      </c>
      <c r="C99" s="5" t="s">
        <v>29</v>
      </c>
      <c r="D99" s="23">
        <v>120000</v>
      </c>
      <c r="E99" s="23">
        <v>120000</v>
      </c>
      <c r="F99" s="23">
        <v>0</v>
      </c>
      <c r="G99" s="23">
        <v>0</v>
      </c>
      <c r="H99" s="16" t="s">
        <v>124</v>
      </c>
      <c r="I99" s="17">
        <v>2019</v>
      </c>
      <c r="J99" s="17">
        <v>2019</v>
      </c>
      <c r="K99" s="33" t="s">
        <v>52</v>
      </c>
      <c r="L99" s="34"/>
      <c r="M99" s="5"/>
    </row>
    <row r="100" spans="1:13" s="14" customFormat="1" ht="24" x14ac:dyDescent="0.2">
      <c r="A100" s="17">
        <v>89</v>
      </c>
      <c r="B100" s="16" t="s">
        <v>173</v>
      </c>
      <c r="C100" s="5" t="s">
        <v>376</v>
      </c>
      <c r="D100" s="23">
        <f t="shared" ref="D100" si="3">E100</f>
        <v>15000</v>
      </c>
      <c r="E100" s="23">
        <v>15000</v>
      </c>
      <c r="F100" s="23">
        <v>0</v>
      </c>
      <c r="G100" s="23">
        <v>0</v>
      </c>
      <c r="H100" s="35" t="s">
        <v>161</v>
      </c>
      <c r="I100" s="17">
        <v>2019</v>
      </c>
      <c r="J100" s="17">
        <v>2019</v>
      </c>
      <c r="K100" s="33" t="s">
        <v>52</v>
      </c>
      <c r="L100" s="34"/>
      <c r="M100" s="5"/>
    </row>
    <row r="101" spans="1:13" s="14" customFormat="1" x14ac:dyDescent="0.2">
      <c r="A101" s="17">
        <v>90</v>
      </c>
      <c r="B101" s="16" t="s">
        <v>174</v>
      </c>
      <c r="C101" s="5" t="s">
        <v>29</v>
      </c>
      <c r="D101" s="23">
        <v>25000</v>
      </c>
      <c r="E101" s="23">
        <v>25000</v>
      </c>
      <c r="F101" s="23">
        <v>0</v>
      </c>
      <c r="G101" s="23">
        <v>0</v>
      </c>
      <c r="H101" s="35" t="s">
        <v>175</v>
      </c>
      <c r="I101" s="17">
        <v>2019</v>
      </c>
      <c r="J101" s="17">
        <v>2019</v>
      </c>
      <c r="K101" s="33" t="s">
        <v>176</v>
      </c>
      <c r="L101" s="34"/>
      <c r="M101" s="5"/>
    </row>
    <row r="102" spans="1:13" s="14" customFormat="1" ht="24" x14ac:dyDescent="0.2">
      <c r="A102" s="17">
        <v>91</v>
      </c>
      <c r="B102" s="16" t="s">
        <v>177</v>
      </c>
      <c r="C102" s="5" t="s">
        <v>29</v>
      </c>
      <c r="D102" s="23">
        <v>38500</v>
      </c>
      <c r="E102" s="23">
        <v>38500</v>
      </c>
      <c r="F102" s="23">
        <v>0</v>
      </c>
      <c r="G102" s="23">
        <v>0</v>
      </c>
      <c r="H102" s="35" t="s">
        <v>178</v>
      </c>
      <c r="I102" s="17">
        <v>2019</v>
      </c>
      <c r="J102" s="17">
        <v>2019</v>
      </c>
      <c r="K102" s="33" t="s">
        <v>52</v>
      </c>
      <c r="L102" s="34"/>
      <c r="M102" s="5"/>
    </row>
    <row r="103" spans="1:13" s="14" customFormat="1" x14ac:dyDescent="0.2">
      <c r="A103" s="17">
        <v>92</v>
      </c>
      <c r="B103" s="35" t="s">
        <v>181</v>
      </c>
      <c r="C103" s="5" t="s">
        <v>29</v>
      </c>
      <c r="D103" s="23">
        <v>210790</v>
      </c>
      <c r="E103" s="23">
        <v>210790</v>
      </c>
      <c r="F103" s="23">
        <v>0</v>
      </c>
      <c r="G103" s="23">
        <v>0</v>
      </c>
      <c r="H103" s="16" t="s">
        <v>182</v>
      </c>
      <c r="I103" s="17">
        <v>2019</v>
      </c>
      <c r="J103" s="17">
        <v>2019</v>
      </c>
      <c r="K103" s="33" t="s">
        <v>52</v>
      </c>
      <c r="L103" s="34"/>
      <c r="M103" s="5"/>
    </row>
    <row r="104" spans="1:13" s="14" customFormat="1" ht="24" x14ac:dyDescent="0.2">
      <c r="A104" s="17">
        <v>93</v>
      </c>
      <c r="B104" s="35" t="s">
        <v>183</v>
      </c>
      <c r="C104" s="39" t="s">
        <v>377</v>
      </c>
      <c r="D104" s="23">
        <v>8780</v>
      </c>
      <c r="E104" s="23">
        <v>8780</v>
      </c>
      <c r="F104" s="23">
        <v>0</v>
      </c>
      <c r="G104" s="23">
        <v>0</v>
      </c>
      <c r="H104" s="16" t="s">
        <v>126</v>
      </c>
      <c r="I104" s="17">
        <v>2019</v>
      </c>
      <c r="J104" s="17">
        <v>2019</v>
      </c>
      <c r="K104" s="33" t="s">
        <v>52</v>
      </c>
      <c r="L104" s="34"/>
      <c r="M104" s="5"/>
    </row>
    <row r="105" spans="1:13" s="14" customFormat="1" ht="36" x14ac:dyDescent="0.2">
      <c r="A105" s="17">
        <v>94</v>
      </c>
      <c r="B105" s="16" t="s">
        <v>184</v>
      </c>
      <c r="C105" s="39" t="s">
        <v>377</v>
      </c>
      <c r="D105" s="23">
        <v>5000</v>
      </c>
      <c r="E105" s="23">
        <v>5000</v>
      </c>
      <c r="F105" s="23">
        <v>0</v>
      </c>
      <c r="G105" s="23">
        <v>0</v>
      </c>
      <c r="H105" s="40" t="s">
        <v>185</v>
      </c>
      <c r="I105" s="17">
        <v>2019</v>
      </c>
      <c r="J105" s="17">
        <v>2019</v>
      </c>
      <c r="K105" s="33" t="s">
        <v>125</v>
      </c>
      <c r="L105" s="34"/>
      <c r="M105" s="5"/>
    </row>
    <row r="106" spans="1:13" s="14" customFormat="1" ht="24" x14ac:dyDescent="0.2">
      <c r="A106" s="17">
        <v>95</v>
      </c>
      <c r="B106" s="35" t="s">
        <v>189</v>
      </c>
      <c r="C106" s="39" t="s">
        <v>378</v>
      </c>
      <c r="D106" s="23">
        <v>35540</v>
      </c>
      <c r="E106" s="23">
        <v>35540</v>
      </c>
      <c r="F106" s="23">
        <v>0</v>
      </c>
      <c r="G106" s="23">
        <v>0</v>
      </c>
      <c r="H106" s="35" t="s">
        <v>190</v>
      </c>
      <c r="I106" s="17">
        <v>2019</v>
      </c>
      <c r="J106" s="17">
        <v>2019</v>
      </c>
      <c r="K106" s="35" t="s">
        <v>191</v>
      </c>
      <c r="L106" s="34"/>
      <c r="M106" s="41"/>
    </row>
    <row r="107" spans="1:13" s="14" customFormat="1" ht="24" x14ac:dyDescent="0.2">
      <c r="A107" s="17">
        <v>96</v>
      </c>
      <c r="B107" s="35" t="s">
        <v>192</v>
      </c>
      <c r="C107" s="39" t="s">
        <v>378</v>
      </c>
      <c r="D107" s="23">
        <v>15065</v>
      </c>
      <c r="E107" s="23">
        <v>15065</v>
      </c>
      <c r="F107" s="23">
        <v>0</v>
      </c>
      <c r="G107" s="23">
        <v>0</v>
      </c>
      <c r="H107" s="35" t="s">
        <v>193</v>
      </c>
      <c r="I107" s="17">
        <v>2019</v>
      </c>
      <c r="J107" s="17">
        <v>2019</v>
      </c>
      <c r="K107" s="35" t="s">
        <v>191</v>
      </c>
      <c r="L107" s="34"/>
      <c r="M107" s="5"/>
    </row>
    <row r="108" spans="1:13" s="14" customFormat="1" ht="24" x14ac:dyDescent="0.2">
      <c r="A108" s="17">
        <v>97</v>
      </c>
      <c r="B108" s="35" t="s">
        <v>130</v>
      </c>
      <c r="C108" s="39" t="s">
        <v>131</v>
      </c>
      <c r="D108" s="23">
        <v>14944</v>
      </c>
      <c r="E108" s="23">
        <v>14944</v>
      </c>
      <c r="F108" s="23">
        <v>0</v>
      </c>
      <c r="G108" s="23">
        <v>0</v>
      </c>
      <c r="H108" s="40" t="s">
        <v>132</v>
      </c>
      <c r="I108" s="17">
        <v>2019</v>
      </c>
      <c r="J108" s="17">
        <v>2019</v>
      </c>
      <c r="K108" s="33" t="s">
        <v>52</v>
      </c>
      <c r="L108" s="34"/>
      <c r="M108" s="5"/>
    </row>
    <row r="109" spans="1:13" s="14" customFormat="1" ht="24" x14ac:dyDescent="0.2">
      <c r="A109" s="17">
        <v>98</v>
      </c>
      <c r="B109" s="30" t="s">
        <v>200</v>
      </c>
      <c r="C109" s="16" t="s">
        <v>133</v>
      </c>
      <c r="D109" s="23">
        <v>15000</v>
      </c>
      <c r="E109" s="31">
        <v>15000</v>
      </c>
      <c r="F109" s="5">
        <v>0</v>
      </c>
      <c r="G109" s="5">
        <v>0</v>
      </c>
      <c r="H109" s="30" t="s">
        <v>201</v>
      </c>
      <c r="I109" s="5">
        <v>2019</v>
      </c>
      <c r="J109" s="5">
        <v>2019</v>
      </c>
      <c r="K109" s="33" t="s">
        <v>52</v>
      </c>
      <c r="L109" s="5"/>
      <c r="M109" s="5"/>
    </row>
    <row r="110" spans="1:13" s="14" customFormat="1" x14ac:dyDescent="0.2">
      <c r="A110" s="17">
        <v>99</v>
      </c>
      <c r="B110" s="30" t="s">
        <v>204</v>
      </c>
      <c r="C110" s="16" t="s">
        <v>133</v>
      </c>
      <c r="D110" s="23">
        <v>21400</v>
      </c>
      <c r="E110" s="31">
        <v>21400</v>
      </c>
      <c r="F110" s="5">
        <v>0</v>
      </c>
      <c r="G110" s="5">
        <v>0</v>
      </c>
      <c r="H110" s="30" t="s">
        <v>205</v>
      </c>
      <c r="I110" s="5">
        <v>2019</v>
      </c>
      <c r="J110" s="5">
        <v>2019</v>
      </c>
      <c r="K110" s="33" t="s">
        <v>52</v>
      </c>
      <c r="L110" s="34"/>
      <c r="M110" s="5"/>
    </row>
    <row r="111" spans="1:13" s="14" customFormat="1" x14ac:dyDescent="0.2">
      <c r="A111" s="17">
        <v>100</v>
      </c>
      <c r="B111" s="30" t="s">
        <v>206</v>
      </c>
      <c r="C111" s="16" t="s">
        <v>133</v>
      </c>
      <c r="D111" s="23">
        <v>9000</v>
      </c>
      <c r="E111" s="31">
        <v>9000</v>
      </c>
      <c r="F111" s="5">
        <v>0</v>
      </c>
      <c r="G111" s="5">
        <v>0</v>
      </c>
      <c r="H111" s="30" t="s">
        <v>207</v>
      </c>
      <c r="I111" s="5">
        <v>2019</v>
      </c>
      <c r="J111" s="5">
        <v>2019</v>
      </c>
      <c r="K111" s="33" t="s">
        <v>52</v>
      </c>
      <c r="L111" s="34"/>
      <c r="M111" s="5"/>
    </row>
    <row r="112" spans="1:13" s="14" customFormat="1" x14ac:dyDescent="0.2">
      <c r="A112" s="17">
        <v>101</v>
      </c>
      <c r="B112" s="16" t="s">
        <v>210</v>
      </c>
      <c r="C112" s="16" t="s">
        <v>133</v>
      </c>
      <c r="D112" s="23">
        <v>3610</v>
      </c>
      <c r="E112" s="23">
        <v>3610</v>
      </c>
      <c r="F112" s="23">
        <v>0</v>
      </c>
      <c r="G112" s="23">
        <v>0</v>
      </c>
      <c r="H112" s="16" t="s">
        <v>211</v>
      </c>
      <c r="I112" s="17">
        <v>2019</v>
      </c>
      <c r="J112" s="17">
        <v>2019</v>
      </c>
      <c r="K112" s="33" t="s">
        <v>52</v>
      </c>
      <c r="L112" s="34"/>
      <c r="M112" s="5"/>
    </row>
    <row r="113" spans="1:14" s="14" customFormat="1" ht="24" x14ac:dyDescent="0.2">
      <c r="A113" s="17">
        <v>102</v>
      </c>
      <c r="B113" s="35" t="s">
        <v>212</v>
      </c>
      <c r="C113" s="16" t="s">
        <v>133</v>
      </c>
      <c r="D113" s="23">
        <v>4500</v>
      </c>
      <c r="E113" s="23">
        <v>4500</v>
      </c>
      <c r="F113" s="23">
        <v>0</v>
      </c>
      <c r="G113" s="23">
        <v>0</v>
      </c>
      <c r="H113" s="35" t="s">
        <v>213</v>
      </c>
      <c r="I113" s="17">
        <v>2019</v>
      </c>
      <c r="J113" s="17">
        <v>2019</v>
      </c>
      <c r="K113" s="33" t="s">
        <v>52</v>
      </c>
      <c r="L113" s="34"/>
      <c r="M113" s="5"/>
    </row>
    <row r="114" spans="1:14" s="14" customFormat="1" x14ac:dyDescent="0.2">
      <c r="A114" s="17">
        <v>103</v>
      </c>
      <c r="B114" s="35" t="s">
        <v>195</v>
      </c>
      <c r="C114" s="16" t="s">
        <v>133</v>
      </c>
      <c r="D114" s="23">
        <v>5856</v>
      </c>
      <c r="E114" s="23">
        <v>5856</v>
      </c>
      <c r="F114" s="23">
        <v>0</v>
      </c>
      <c r="G114" s="23">
        <v>0</v>
      </c>
      <c r="H114" s="35" t="s">
        <v>196</v>
      </c>
      <c r="I114" s="17">
        <v>2019</v>
      </c>
      <c r="J114" s="17">
        <v>2019</v>
      </c>
      <c r="K114" s="33" t="s">
        <v>52</v>
      </c>
      <c r="L114" s="34"/>
      <c r="M114" s="5"/>
    </row>
    <row r="115" spans="1:14" s="14" customFormat="1" ht="24" x14ac:dyDescent="0.2">
      <c r="A115" s="17">
        <v>104</v>
      </c>
      <c r="B115" s="35" t="s">
        <v>198</v>
      </c>
      <c r="C115" s="16" t="s">
        <v>133</v>
      </c>
      <c r="D115" s="23">
        <v>2000</v>
      </c>
      <c r="E115" s="23">
        <v>2000</v>
      </c>
      <c r="F115" s="23">
        <v>0</v>
      </c>
      <c r="G115" s="23">
        <v>0</v>
      </c>
      <c r="H115" s="36" t="s">
        <v>199</v>
      </c>
      <c r="I115" s="17">
        <v>2019</v>
      </c>
      <c r="J115" s="17">
        <v>2019</v>
      </c>
      <c r="K115" s="33" t="s">
        <v>52</v>
      </c>
      <c r="L115" s="34"/>
      <c r="M115" s="5"/>
    </row>
    <row r="116" spans="1:14" s="14" customFormat="1" x14ac:dyDescent="0.2">
      <c r="A116" s="17">
        <v>105</v>
      </c>
      <c r="B116" s="16" t="s">
        <v>197</v>
      </c>
      <c r="C116" s="16" t="s">
        <v>133</v>
      </c>
      <c r="D116" s="23">
        <v>6000</v>
      </c>
      <c r="E116" s="23">
        <v>6000</v>
      </c>
      <c r="F116" s="23">
        <v>0</v>
      </c>
      <c r="G116" s="23">
        <v>0</v>
      </c>
      <c r="H116" s="36" t="s">
        <v>162</v>
      </c>
      <c r="I116" s="17">
        <v>2019</v>
      </c>
      <c r="J116" s="17">
        <v>2019</v>
      </c>
      <c r="K116" s="33" t="s">
        <v>52</v>
      </c>
      <c r="L116" s="34"/>
      <c r="M116" s="5"/>
    </row>
    <row r="117" spans="1:14" s="14" customFormat="1" ht="24" x14ac:dyDescent="0.2">
      <c r="A117" s="17">
        <v>106</v>
      </c>
      <c r="B117" s="16" t="s">
        <v>202</v>
      </c>
      <c r="C117" s="16" t="s">
        <v>133</v>
      </c>
      <c r="D117" s="23">
        <v>44000</v>
      </c>
      <c r="E117" s="23">
        <v>44000</v>
      </c>
      <c r="F117" s="23">
        <v>0</v>
      </c>
      <c r="G117" s="23">
        <v>0</v>
      </c>
      <c r="H117" s="36" t="s">
        <v>203</v>
      </c>
      <c r="I117" s="17">
        <v>2019</v>
      </c>
      <c r="J117" s="17">
        <v>2019</v>
      </c>
      <c r="K117" s="33" t="s">
        <v>52</v>
      </c>
      <c r="L117" s="34"/>
      <c r="M117" s="5"/>
    </row>
    <row r="118" spans="1:14" s="14" customFormat="1" ht="24" x14ac:dyDescent="0.2">
      <c r="A118" s="17">
        <v>107</v>
      </c>
      <c r="B118" s="35" t="s">
        <v>208</v>
      </c>
      <c r="C118" s="16" t="s">
        <v>133</v>
      </c>
      <c r="D118" s="23">
        <v>5000</v>
      </c>
      <c r="E118" s="23">
        <v>5000</v>
      </c>
      <c r="F118" s="23">
        <v>0</v>
      </c>
      <c r="G118" s="23">
        <v>0</v>
      </c>
      <c r="H118" s="30" t="s">
        <v>209</v>
      </c>
      <c r="I118" s="5">
        <v>2019</v>
      </c>
      <c r="J118" s="5">
        <v>2019</v>
      </c>
      <c r="K118" s="33" t="s">
        <v>52</v>
      </c>
      <c r="L118" s="34"/>
      <c r="M118" s="5"/>
    </row>
    <row r="119" spans="1:14" s="14" customFormat="1" ht="96" x14ac:dyDescent="0.2">
      <c r="A119" s="17">
        <v>108</v>
      </c>
      <c r="B119" s="11" t="s">
        <v>87</v>
      </c>
      <c r="C119" s="12" t="s">
        <v>29</v>
      </c>
      <c r="D119" s="46">
        <v>2031461.63</v>
      </c>
      <c r="E119" s="46">
        <f>D119-F119-G119</f>
        <v>588971.40999999992</v>
      </c>
      <c r="F119" s="47">
        <v>1381539.93</v>
      </c>
      <c r="G119" s="46">
        <v>60950.29</v>
      </c>
      <c r="H119" s="11" t="s">
        <v>88</v>
      </c>
      <c r="I119" s="12">
        <v>2018</v>
      </c>
      <c r="J119" s="12">
        <v>2019</v>
      </c>
      <c r="K119" s="13" t="s">
        <v>86</v>
      </c>
      <c r="L119" s="34" t="s">
        <v>163</v>
      </c>
      <c r="M119" s="42" t="s">
        <v>138</v>
      </c>
    </row>
    <row r="120" spans="1:14" s="14" customFormat="1" ht="24" x14ac:dyDescent="0.2">
      <c r="A120" s="17">
        <v>109</v>
      </c>
      <c r="B120" s="11" t="s">
        <v>139</v>
      </c>
      <c r="C120" s="12" t="s">
        <v>32</v>
      </c>
      <c r="D120" s="37">
        <v>36179</v>
      </c>
      <c r="E120" s="37">
        <v>36179</v>
      </c>
      <c r="F120" s="43">
        <v>0</v>
      </c>
      <c r="G120" s="37">
        <v>0</v>
      </c>
      <c r="H120" s="11" t="s">
        <v>153</v>
      </c>
      <c r="I120" s="12">
        <v>2018</v>
      </c>
      <c r="J120" s="12">
        <v>2019</v>
      </c>
      <c r="K120" s="13" t="s">
        <v>30</v>
      </c>
      <c r="L120" s="34"/>
      <c r="M120" s="42"/>
    </row>
    <row r="121" spans="1:14" s="14" customFormat="1" ht="50.25" customHeight="1" x14ac:dyDescent="0.2">
      <c r="A121" s="17">
        <v>110</v>
      </c>
      <c r="B121" s="11" t="s">
        <v>89</v>
      </c>
      <c r="C121" s="12" t="s">
        <v>29</v>
      </c>
      <c r="D121" s="46">
        <v>3801206.97</v>
      </c>
      <c r="E121" s="46">
        <f>D121-F121-G121</f>
        <v>1663229.29</v>
      </c>
      <c r="F121" s="46">
        <v>2038254.37</v>
      </c>
      <c r="G121" s="48">
        <v>99723.31</v>
      </c>
      <c r="H121" s="11" t="s">
        <v>104</v>
      </c>
      <c r="I121" s="12">
        <v>2018</v>
      </c>
      <c r="J121" s="12">
        <v>2019</v>
      </c>
      <c r="K121" s="13" t="s">
        <v>86</v>
      </c>
      <c r="L121" s="34" t="s">
        <v>163</v>
      </c>
      <c r="M121" s="42" t="s">
        <v>138</v>
      </c>
    </row>
    <row r="122" spans="1:14" s="14" customFormat="1" ht="50.25" customHeight="1" x14ac:dyDescent="0.2">
      <c r="A122" s="17">
        <v>111</v>
      </c>
      <c r="B122" s="11" t="s">
        <v>140</v>
      </c>
      <c r="C122" s="12" t="s">
        <v>32</v>
      </c>
      <c r="D122" s="37">
        <v>61911.34</v>
      </c>
      <c r="E122" s="37">
        <v>61911.34</v>
      </c>
      <c r="F122" s="37">
        <v>0</v>
      </c>
      <c r="G122" s="38">
        <v>0</v>
      </c>
      <c r="H122" s="11" t="s">
        <v>153</v>
      </c>
      <c r="I122" s="12">
        <v>2018</v>
      </c>
      <c r="J122" s="12">
        <v>2019</v>
      </c>
      <c r="K122" s="13" t="s">
        <v>30</v>
      </c>
      <c r="L122" s="34"/>
      <c r="M122" s="42"/>
    </row>
    <row r="123" spans="1:14" s="14" customFormat="1" ht="39" customHeight="1" x14ac:dyDescent="0.2">
      <c r="A123" s="17">
        <v>112</v>
      </c>
      <c r="B123" s="11" t="s">
        <v>343</v>
      </c>
      <c r="C123" s="12" t="s">
        <v>29</v>
      </c>
      <c r="D123" s="37">
        <v>1636714.34</v>
      </c>
      <c r="E123" s="37">
        <f>D123-F123</f>
        <v>911674.52000000014</v>
      </c>
      <c r="F123" s="37">
        <v>725039.82</v>
      </c>
      <c r="G123" s="38">
        <v>0</v>
      </c>
      <c r="H123" s="11" t="s">
        <v>344</v>
      </c>
      <c r="I123" s="17">
        <v>2019</v>
      </c>
      <c r="J123" s="17">
        <v>2019</v>
      </c>
      <c r="K123" s="13" t="s">
        <v>214</v>
      </c>
      <c r="L123" s="34" t="s">
        <v>91</v>
      </c>
      <c r="M123" s="42"/>
      <c r="N123" s="43"/>
    </row>
    <row r="124" spans="1:14" s="14" customFormat="1" ht="50.25" customHeight="1" thickBot="1" x14ac:dyDescent="0.25">
      <c r="A124" s="17">
        <v>113</v>
      </c>
      <c r="B124" s="66" t="s">
        <v>103</v>
      </c>
      <c r="C124" s="66" t="s">
        <v>60</v>
      </c>
      <c r="D124" s="91">
        <v>400000</v>
      </c>
      <c r="E124" s="68">
        <f>D124*0.15</f>
        <v>60000</v>
      </c>
      <c r="F124" s="68">
        <f>D124*0.85</f>
        <v>340000</v>
      </c>
      <c r="G124" s="69">
        <v>0</v>
      </c>
      <c r="H124" s="66" t="s">
        <v>58</v>
      </c>
      <c r="I124" s="69">
        <v>2019</v>
      </c>
      <c r="J124" s="69">
        <v>2021</v>
      </c>
      <c r="K124" s="70" t="s">
        <v>59</v>
      </c>
      <c r="L124" s="86"/>
      <c r="M124" s="92"/>
    </row>
    <row r="125" spans="1:14" s="14" customFormat="1" ht="24" x14ac:dyDescent="0.2">
      <c r="A125" s="17">
        <v>114</v>
      </c>
      <c r="B125" s="56" t="s">
        <v>107</v>
      </c>
      <c r="C125" s="56" t="s">
        <v>61</v>
      </c>
      <c r="D125" s="76">
        <v>600000</v>
      </c>
      <c r="E125" s="54">
        <v>600000</v>
      </c>
      <c r="F125" s="54">
        <v>0</v>
      </c>
      <c r="G125" s="58">
        <v>0</v>
      </c>
      <c r="H125" s="90" t="s">
        <v>108</v>
      </c>
      <c r="I125" s="55">
        <v>2022</v>
      </c>
      <c r="J125" s="55">
        <v>2023</v>
      </c>
      <c r="K125" s="57" t="s">
        <v>28</v>
      </c>
      <c r="L125" s="63" t="s">
        <v>167</v>
      </c>
      <c r="M125" s="77"/>
    </row>
    <row r="126" spans="1:14" ht="17.25" customHeight="1" x14ac:dyDescent="0.2">
      <c r="A126" s="133" t="s">
        <v>43</v>
      </c>
      <c r="B126" s="134"/>
      <c r="C126" s="134"/>
      <c r="D126" s="134"/>
      <c r="E126" s="134"/>
      <c r="F126" s="134"/>
      <c r="G126" s="134"/>
      <c r="H126" s="134"/>
      <c r="I126" s="134"/>
      <c r="J126" s="134"/>
      <c r="K126" s="134"/>
      <c r="L126" s="44"/>
      <c r="M126" s="45"/>
    </row>
    <row r="127" spans="1:14" s="14" customFormat="1" ht="24" x14ac:dyDescent="0.2">
      <c r="A127" s="17">
        <v>115</v>
      </c>
      <c r="B127" s="11" t="s">
        <v>64</v>
      </c>
      <c r="C127" s="12" t="s">
        <v>380</v>
      </c>
      <c r="D127" s="37">
        <f>E127</f>
        <v>45000</v>
      </c>
      <c r="E127" s="37">
        <v>45000</v>
      </c>
      <c r="F127" s="12">
        <v>0</v>
      </c>
      <c r="G127" s="12">
        <v>0</v>
      </c>
      <c r="H127" s="11" t="s">
        <v>170</v>
      </c>
      <c r="I127" s="12">
        <v>2019</v>
      </c>
      <c r="J127" s="12">
        <v>2019</v>
      </c>
      <c r="K127" s="13" t="s">
        <v>52</v>
      </c>
      <c r="L127" s="34"/>
      <c r="M127" s="41"/>
    </row>
    <row r="128" spans="1:14" s="14" customFormat="1" x14ac:dyDescent="0.2">
      <c r="A128" s="17">
        <v>116</v>
      </c>
      <c r="B128" s="30" t="s">
        <v>171</v>
      </c>
      <c r="C128" s="12" t="s">
        <v>380</v>
      </c>
      <c r="D128" s="37">
        <v>50000</v>
      </c>
      <c r="E128" s="31">
        <v>50000</v>
      </c>
      <c r="F128" s="5">
        <v>0</v>
      </c>
      <c r="G128" s="5">
        <v>0</v>
      </c>
      <c r="H128" s="30" t="s">
        <v>172</v>
      </c>
      <c r="I128" s="12">
        <v>2019</v>
      </c>
      <c r="J128" s="12">
        <v>2019</v>
      </c>
      <c r="K128" s="33" t="s">
        <v>52</v>
      </c>
      <c r="L128" s="5"/>
      <c r="M128" s="5"/>
    </row>
    <row r="129" spans="1:13" ht="108" x14ac:dyDescent="0.2">
      <c r="A129" s="17">
        <v>117</v>
      </c>
      <c r="B129" s="16" t="s">
        <v>85</v>
      </c>
      <c r="C129" s="12" t="s">
        <v>380</v>
      </c>
      <c r="D129" s="37">
        <v>70200</v>
      </c>
      <c r="E129" s="23">
        <v>70200</v>
      </c>
      <c r="F129" s="23">
        <v>0</v>
      </c>
      <c r="G129" s="17">
        <v>0</v>
      </c>
      <c r="H129" s="35" t="s">
        <v>169</v>
      </c>
      <c r="I129" s="17">
        <v>2019</v>
      </c>
      <c r="J129" s="17">
        <v>2019</v>
      </c>
      <c r="K129" s="35" t="s">
        <v>52</v>
      </c>
      <c r="L129" s="5"/>
      <c r="M129" s="5"/>
    </row>
    <row r="130" spans="1:13" s="14" customFormat="1" x14ac:dyDescent="0.2">
      <c r="A130" s="17">
        <v>118</v>
      </c>
      <c r="B130" s="30" t="s">
        <v>186</v>
      </c>
      <c r="C130" s="5" t="s">
        <v>381</v>
      </c>
      <c r="D130" s="37">
        <v>8000</v>
      </c>
      <c r="E130" s="31">
        <v>8000</v>
      </c>
      <c r="F130" s="5">
        <v>0</v>
      </c>
      <c r="G130" s="5">
        <v>0</v>
      </c>
      <c r="H130" s="5" t="s">
        <v>127</v>
      </c>
      <c r="I130" s="5">
        <v>2019</v>
      </c>
      <c r="J130" s="5">
        <v>2019</v>
      </c>
      <c r="K130" s="35" t="s">
        <v>52</v>
      </c>
      <c r="L130" s="5"/>
      <c r="M130" s="5"/>
    </row>
    <row r="131" spans="1:13" s="14" customFormat="1" x14ac:dyDescent="0.2">
      <c r="A131" s="17">
        <v>119</v>
      </c>
      <c r="B131" s="30" t="s">
        <v>187</v>
      </c>
      <c r="C131" s="5" t="s">
        <v>381</v>
      </c>
      <c r="D131" s="37">
        <v>3000</v>
      </c>
      <c r="E131" s="31">
        <v>3000</v>
      </c>
      <c r="F131" s="5">
        <v>0</v>
      </c>
      <c r="G131" s="5">
        <v>0</v>
      </c>
      <c r="H131" s="5" t="s">
        <v>127</v>
      </c>
      <c r="I131" s="5">
        <v>2019</v>
      </c>
      <c r="J131" s="5">
        <v>2019</v>
      </c>
      <c r="K131" s="35" t="s">
        <v>52</v>
      </c>
      <c r="L131" s="34"/>
      <c r="M131" s="5"/>
    </row>
    <row r="132" spans="1:13" s="14" customFormat="1" x14ac:dyDescent="0.2">
      <c r="A132" s="17">
        <v>120</v>
      </c>
      <c r="B132" s="30" t="s">
        <v>188</v>
      </c>
      <c r="C132" s="5" t="s">
        <v>381</v>
      </c>
      <c r="D132" s="37">
        <v>10000</v>
      </c>
      <c r="E132" s="31">
        <v>10000</v>
      </c>
      <c r="F132" s="5">
        <v>0</v>
      </c>
      <c r="G132" s="5">
        <v>0</v>
      </c>
      <c r="H132" s="5" t="s">
        <v>127</v>
      </c>
      <c r="I132" s="5">
        <v>2019</v>
      </c>
      <c r="J132" s="5">
        <v>2019</v>
      </c>
      <c r="K132" s="35" t="s">
        <v>52</v>
      </c>
      <c r="L132" s="34"/>
      <c r="M132" s="5"/>
    </row>
    <row r="133" spans="1:13" s="14" customFormat="1" ht="48" x14ac:dyDescent="0.2">
      <c r="A133" s="17">
        <v>121</v>
      </c>
      <c r="B133" s="30" t="s">
        <v>141</v>
      </c>
      <c r="C133" s="5" t="s">
        <v>143</v>
      </c>
      <c r="D133" s="37">
        <v>91545</v>
      </c>
      <c r="E133" s="31">
        <f>D133-F133</f>
        <v>46545</v>
      </c>
      <c r="F133" s="31">
        <v>45000</v>
      </c>
      <c r="G133" s="5">
        <v>0</v>
      </c>
      <c r="H133" s="30" t="s">
        <v>352</v>
      </c>
      <c r="I133" s="5">
        <v>2019</v>
      </c>
      <c r="J133" s="5">
        <v>2020</v>
      </c>
      <c r="K133" s="13" t="s">
        <v>142</v>
      </c>
      <c r="L133" s="33" t="s">
        <v>271</v>
      </c>
      <c r="M133" s="5"/>
    </row>
    <row r="134" spans="1:13" s="14" customFormat="1" ht="24.75" x14ac:dyDescent="0.25">
      <c r="A134" s="17">
        <v>122</v>
      </c>
      <c r="B134" s="30" t="s">
        <v>82</v>
      </c>
      <c r="C134" s="5" t="s">
        <v>62</v>
      </c>
      <c r="D134" s="31">
        <v>5000</v>
      </c>
      <c r="E134" s="31">
        <v>5000</v>
      </c>
      <c r="F134" s="5">
        <v>0</v>
      </c>
      <c r="G134" s="5">
        <v>0</v>
      </c>
      <c r="H134" s="51" t="s">
        <v>83</v>
      </c>
      <c r="I134" s="12">
        <v>2020</v>
      </c>
      <c r="J134" s="12">
        <v>2021</v>
      </c>
      <c r="K134" s="33" t="s">
        <v>30</v>
      </c>
      <c r="L134" s="34"/>
      <c r="M134" s="52"/>
    </row>
    <row r="135" spans="1:13" s="14" customFormat="1" ht="24.75" thickBot="1" x14ac:dyDescent="0.25">
      <c r="A135" s="17">
        <v>123</v>
      </c>
      <c r="B135" s="69" t="s">
        <v>35</v>
      </c>
      <c r="C135" s="85" t="s">
        <v>46</v>
      </c>
      <c r="D135" s="68">
        <v>4500</v>
      </c>
      <c r="E135" s="69">
        <v>0</v>
      </c>
      <c r="F135" s="68">
        <v>4500</v>
      </c>
      <c r="G135" s="69">
        <v>0</v>
      </c>
      <c r="H135" s="66" t="s">
        <v>47</v>
      </c>
      <c r="I135" s="69">
        <v>2019</v>
      </c>
      <c r="J135" s="69">
        <v>2020</v>
      </c>
      <c r="K135" s="70" t="s">
        <v>30</v>
      </c>
      <c r="L135" s="86"/>
      <c r="M135" s="64"/>
    </row>
    <row r="136" spans="1:13" s="14" customFormat="1" ht="24" x14ac:dyDescent="0.2">
      <c r="A136" s="17">
        <v>124</v>
      </c>
      <c r="B136" s="56" t="s">
        <v>65</v>
      </c>
      <c r="C136" s="55" t="s">
        <v>45</v>
      </c>
      <c r="D136" s="54">
        <v>800000</v>
      </c>
      <c r="E136" s="54">
        <v>500000</v>
      </c>
      <c r="F136" s="54">
        <v>300000</v>
      </c>
      <c r="G136" s="55">
        <v>0</v>
      </c>
      <c r="H136" s="56" t="s">
        <v>354</v>
      </c>
      <c r="I136" s="55">
        <v>2020</v>
      </c>
      <c r="J136" s="55">
        <v>2022</v>
      </c>
      <c r="K136" s="57" t="s">
        <v>30</v>
      </c>
      <c r="L136" s="63"/>
      <c r="M136" s="58"/>
    </row>
    <row r="137" spans="1:13" s="14" customFormat="1" x14ac:dyDescent="0.2">
      <c r="A137" s="17">
        <v>125</v>
      </c>
      <c r="B137" s="14" t="s">
        <v>144</v>
      </c>
      <c r="C137" s="12" t="s">
        <v>45</v>
      </c>
      <c r="D137" s="31">
        <f>E137</f>
        <v>1500000</v>
      </c>
      <c r="E137" s="31">
        <v>1500000</v>
      </c>
      <c r="F137" s="31">
        <v>0</v>
      </c>
      <c r="G137" s="5">
        <v>0</v>
      </c>
      <c r="H137" s="30" t="s">
        <v>263</v>
      </c>
      <c r="I137" s="12">
        <v>2020</v>
      </c>
      <c r="J137" s="12">
        <v>2022</v>
      </c>
      <c r="K137" s="13" t="s">
        <v>63</v>
      </c>
      <c r="L137" s="34"/>
      <c r="M137" s="5"/>
    </row>
    <row r="138" spans="1:13" ht="48.75" customHeight="1" x14ac:dyDescent="0.2">
      <c r="A138" s="17">
        <v>126</v>
      </c>
      <c r="B138" s="108" t="s">
        <v>49</v>
      </c>
      <c r="C138" s="126" t="s">
        <v>45</v>
      </c>
      <c r="D138" s="116">
        <f>E138</f>
        <v>80000</v>
      </c>
      <c r="E138" s="107">
        <v>80000</v>
      </c>
      <c r="F138" s="107"/>
      <c r="G138" s="106">
        <v>0</v>
      </c>
      <c r="H138" s="108" t="s">
        <v>50</v>
      </c>
      <c r="I138" s="106">
        <v>2020</v>
      </c>
      <c r="J138" s="106">
        <v>2021</v>
      </c>
      <c r="K138" s="127" t="s">
        <v>52</v>
      </c>
      <c r="L138" s="29"/>
      <c r="M138" s="104"/>
    </row>
    <row r="139" spans="1:13" x14ac:dyDescent="0.2">
      <c r="A139" s="133" t="s">
        <v>44</v>
      </c>
      <c r="B139" s="134"/>
      <c r="C139" s="134"/>
      <c r="D139" s="134"/>
      <c r="E139" s="134"/>
      <c r="F139" s="134"/>
      <c r="G139" s="134"/>
      <c r="H139" s="134"/>
      <c r="I139" s="134"/>
      <c r="J139" s="134"/>
      <c r="K139" s="134"/>
      <c r="L139" s="44"/>
      <c r="M139" s="45"/>
    </row>
    <row r="140" spans="1:13" ht="51" customHeight="1" x14ac:dyDescent="0.2">
      <c r="A140" s="97">
        <v>127</v>
      </c>
      <c r="B140" s="128" t="s">
        <v>31</v>
      </c>
      <c r="C140" s="100" t="s">
        <v>54</v>
      </c>
      <c r="D140" s="112">
        <v>12014</v>
      </c>
      <c r="E140" s="112">
        <v>12014</v>
      </c>
      <c r="F140" s="112">
        <v>0</v>
      </c>
      <c r="G140" s="100"/>
      <c r="H140" s="129" t="s">
        <v>403</v>
      </c>
      <c r="I140" s="100">
        <v>2019</v>
      </c>
      <c r="J140" s="100">
        <v>2019</v>
      </c>
      <c r="K140" s="113" t="s">
        <v>27</v>
      </c>
      <c r="L140" s="103"/>
      <c r="M140" s="97"/>
    </row>
    <row r="141" spans="1:13" s="14" customFormat="1" ht="28.5" customHeight="1" x14ac:dyDescent="0.2">
      <c r="A141" s="5">
        <v>128</v>
      </c>
      <c r="B141" s="11" t="s">
        <v>120</v>
      </c>
      <c r="C141" s="11" t="s">
        <v>369</v>
      </c>
      <c r="D141" s="37">
        <v>8000</v>
      </c>
      <c r="E141" s="37">
        <v>8000</v>
      </c>
      <c r="F141" s="37">
        <v>0</v>
      </c>
      <c r="G141" s="12">
        <v>0</v>
      </c>
      <c r="H141" s="11" t="s">
        <v>244</v>
      </c>
      <c r="I141" s="12">
        <v>2019</v>
      </c>
      <c r="J141" s="12">
        <v>2019</v>
      </c>
      <c r="K141" s="13" t="s">
        <v>249</v>
      </c>
      <c r="L141" s="5"/>
      <c r="M141" s="5"/>
    </row>
    <row r="142" spans="1:13" s="14" customFormat="1" ht="27" customHeight="1" x14ac:dyDescent="0.2">
      <c r="A142" s="5">
        <v>129</v>
      </c>
      <c r="B142" s="30" t="s">
        <v>215</v>
      </c>
      <c r="C142" s="11" t="s">
        <v>369</v>
      </c>
      <c r="D142" s="37">
        <v>25000</v>
      </c>
      <c r="E142" s="31">
        <v>25000</v>
      </c>
      <c r="F142" s="5">
        <v>0</v>
      </c>
      <c r="G142" s="5">
        <v>0</v>
      </c>
      <c r="H142" s="30" t="s">
        <v>216</v>
      </c>
      <c r="I142" s="5">
        <v>2019</v>
      </c>
      <c r="J142" s="5">
        <v>2019</v>
      </c>
      <c r="K142" s="49" t="s">
        <v>52</v>
      </c>
      <c r="L142" s="5"/>
      <c r="M142" s="5"/>
    </row>
    <row r="143" spans="1:13" s="14" customFormat="1" ht="27.75" customHeight="1" x14ac:dyDescent="0.2">
      <c r="A143" s="5">
        <v>130</v>
      </c>
      <c r="B143" s="35" t="s">
        <v>128</v>
      </c>
      <c r="C143" s="39" t="s">
        <v>379</v>
      </c>
      <c r="D143" s="23">
        <v>2772</v>
      </c>
      <c r="E143" s="23">
        <v>2772</v>
      </c>
      <c r="F143" s="23">
        <v>0</v>
      </c>
      <c r="G143" s="23">
        <v>0</v>
      </c>
      <c r="H143" s="40" t="s">
        <v>194</v>
      </c>
      <c r="I143" s="17">
        <v>2019</v>
      </c>
      <c r="J143" s="17">
        <v>2019</v>
      </c>
      <c r="K143" s="33" t="s">
        <v>129</v>
      </c>
      <c r="L143" s="5"/>
      <c r="M143" s="5"/>
    </row>
    <row r="144" spans="1:13" x14ac:dyDescent="0.2">
      <c r="A144" s="2"/>
      <c r="B144" s="2"/>
      <c r="C144" s="2"/>
      <c r="D144" s="6"/>
      <c r="E144" s="6"/>
      <c r="F144" s="6"/>
      <c r="G144" s="6"/>
      <c r="H144" s="3"/>
      <c r="I144" s="8"/>
      <c r="J144" s="8"/>
      <c r="K144" s="3"/>
      <c r="L144" s="10"/>
    </row>
    <row r="145" spans="1:12" x14ac:dyDescent="0.2">
      <c r="A145" s="2"/>
      <c r="B145" s="2"/>
      <c r="C145" s="2"/>
      <c r="D145" s="6"/>
      <c r="E145" s="6"/>
      <c r="F145" s="6"/>
      <c r="G145" s="6"/>
      <c r="H145" s="3"/>
      <c r="I145" s="8"/>
      <c r="J145" s="8"/>
      <c r="K145" s="3"/>
      <c r="L145" s="10"/>
    </row>
    <row r="146" spans="1:12" s="4" customFormat="1" x14ac:dyDescent="0.2">
      <c r="A146" s="15"/>
      <c r="B146" s="15"/>
      <c r="C146" s="15"/>
      <c r="D146" s="6"/>
      <c r="E146" s="6"/>
      <c r="F146" s="6"/>
      <c r="G146" s="6"/>
      <c r="H146" s="18"/>
      <c r="I146" s="15"/>
      <c r="J146" s="15"/>
      <c r="K146" s="18"/>
      <c r="L146" s="15"/>
    </row>
    <row r="147" spans="1:12" x14ac:dyDescent="0.2">
      <c r="A147" s="2"/>
      <c r="B147" s="2"/>
      <c r="C147" s="2"/>
      <c r="D147" s="7"/>
      <c r="E147" s="7"/>
      <c r="F147" s="7"/>
      <c r="G147" s="7"/>
      <c r="H147" s="21"/>
      <c r="I147" s="9"/>
      <c r="J147" s="9"/>
      <c r="K147" s="19"/>
    </row>
    <row r="148" spans="1:12" x14ac:dyDescent="0.2">
      <c r="K148" s="19"/>
    </row>
    <row r="149" spans="1:12" x14ac:dyDescent="0.2">
      <c r="K149" s="19"/>
    </row>
    <row r="150" spans="1:12" x14ac:dyDescent="0.2">
      <c r="K150" s="19"/>
    </row>
    <row r="151" spans="1:12" x14ac:dyDescent="0.2">
      <c r="K151" s="19"/>
    </row>
    <row r="152" spans="1:12" x14ac:dyDescent="0.2">
      <c r="K152" s="19"/>
    </row>
    <row r="153" spans="1:12" x14ac:dyDescent="0.2">
      <c r="K153" s="19"/>
    </row>
    <row r="154" spans="1:12" x14ac:dyDescent="0.2">
      <c r="K154" s="19"/>
    </row>
    <row r="155" spans="1:12" x14ac:dyDescent="0.2">
      <c r="K155" s="19"/>
    </row>
    <row r="156" spans="1:12" x14ac:dyDescent="0.2">
      <c r="K156" s="19"/>
    </row>
    <row r="157" spans="1:12" x14ac:dyDescent="0.2">
      <c r="K157" s="19"/>
    </row>
    <row r="158" spans="1:12" x14ac:dyDescent="0.2">
      <c r="K158" s="19"/>
    </row>
    <row r="159" spans="1:12" x14ac:dyDescent="0.2">
      <c r="K159" s="19"/>
    </row>
    <row r="160" spans="1:12" x14ac:dyDescent="0.2">
      <c r="K160" s="19"/>
    </row>
    <row r="161" spans="11:11" x14ac:dyDescent="0.2">
      <c r="K161" s="19"/>
    </row>
    <row r="162" spans="11:11" x14ac:dyDescent="0.2">
      <c r="K162" s="19"/>
    </row>
    <row r="163" spans="11:11" x14ac:dyDescent="0.2">
      <c r="K163" s="19"/>
    </row>
    <row r="164" spans="11:11" x14ac:dyDescent="0.2">
      <c r="K164" s="19"/>
    </row>
    <row r="165" spans="11:11" x14ac:dyDescent="0.2">
      <c r="K165" s="19"/>
    </row>
    <row r="166" spans="11:11" x14ac:dyDescent="0.2">
      <c r="K166" s="19"/>
    </row>
    <row r="167" spans="11:11" x14ac:dyDescent="0.2">
      <c r="K167" s="19"/>
    </row>
    <row r="168" spans="11:11" x14ac:dyDescent="0.2">
      <c r="K168" s="19"/>
    </row>
    <row r="169" spans="11:11" x14ac:dyDescent="0.2">
      <c r="K169" s="19"/>
    </row>
    <row r="170" spans="11:11" x14ac:dyDescent="0.2">
      <c r="K170" s="19"/>
    </row>
    <row r="171" spans="11:11" x14ac:dyDescent="0.2">
      <c r="K171" s="19"/>
    </row>
    <row r="172" spans="11:11" x14ac:dyDescent="0.2">
      <c r="K172" s="19"/>
    </row>
    <row r="173" spans="11:11" x14ac:dyDescent="0.2">
      <c r="K173" s="19"/>
    </row>
    <row r="174" spans="11:11" x14ac:dyDescent="0.2">
      <c r="K174" s="19"/>
    </row>
    <row r="175" spans="11:11" x14ac:dyDescent="0.2">
      <c r="K175" s="19"/>
    </row>
    <row r="176" spans="11:11" x14ac:dyDescent="0.2">
      <c r="K176" s="19"/>
    </row>
    <row r="177" spans="11:11" x14ac:dyDescent="0.2">
      <c r="K177" s="19"/>
    </row>
    <row r="178" spans="11:11" x14ac:dyDescent="0.2">
      <c r="K178" s="19"/>
    </row>
    <row r="179" spans="11:11" x14ac:dyDescent="0.2">
      <c r="K179" s="19"/>
    </row>
    <row r="180" spans="11:11" x14ac:dyDescent="0.2">
      <c r="K180" s="19"/>
    </row>
    <row r="181" spans="11:11" x14ac:dyDescent="0.2">
      <c r="K181" s="19"/>
    </row>
    <row r="182" spans="11:11" x14ac:dyDescent="0.2">
      <c r="K182" s="19"/>
    </row>
    <row r="183" spans="11:11" x14ac:dyDescent="0.2">
      <c r="K183" s="19"/>
    </row>
    <row r="184" spans="11:11" x14ac:dyDescent="0.2">
      <c r="K184" s="19"/>
    </row>
    <row r="185" spans="11:11" x14ac:dyDescent="0.2">
      <c r="K185" s="19"/>
    </row>
    <row r="186" spans="11:11" x14ac:dyDescent="0.2">
      <c r="K186" s="19"/>
    </row>
    <row r="187" spans="11:11" x14ac:dyDescent="0.2">
      <c r="K187" s="19"/>
    </row>
    <row r="188" spans="11:11" x14ac:dyDescent="0.2">
      <c r="K188" s="19"/>
    </row>
    <row r="189" spans="11:11" x14ac:dyDescent="0.2">
      <c r="K189" s="19"/>
    </row>
    <row r="190" spans="11:11" x14ac:dyDescent="0.2">
      <c r="K190" s="19"/>
    </row>
    <row r="191" spans="11:11" x14ac:dyDescent="0.2">
      <c r="K191" s="19"/>
    </row>
    <row r="192" spans="11:11" x14ac:dyDescent="0.2">
      <c r="K192" s="19"/>
    </row>
    <row r="193" spans="11:11" x14ac:dyDescent="0.2">
      <c r="K193" s="19"/>
    </row>
    <row r="194" spans="11:11" x14ac:dyDescent="0.2">
      <c r="K194" s="19"/>
    </row>
    <row r="195" spans="11:11" x14ac:dyDescent="0.2">
      <c r="K195" s="19"/>
    </row>
    <row r="196" spans="11:11" x14ac:dyDescent="0.2">
      <c r="K196" s="19"/>
    </row>
    <row r="197" spans="11:11" x14ac:dyDescent="0.2">
      <c r="K197" s="19"/>
    </row>
  </sheetData>
  <mergeCells count="21">
    <mergeCell ref="A5:K5"/>
    <mergeCell ref="A39:K39"/>
    <mergeCell ref="A49:K49"/>
    <mergeCell ref="A68:K68"/>
    <mergeCell ref="A85:K85"/>
    <mergeCell ref="A126:K126"/>
    <mergeCell ref="A139:K139"/>
    <mergeCell ref="A93:K93"/>
    <mergeCell ref="A96:K96"/>
    <mergeCell ref="A1:M1"/>
    <mergeCell ref="K3:K4"/>
    <mergeCell ref="L3:L4"/>
    <mergeCell ref="M3:M4"/>
    <mergeCell ref="D2:G2"/>
    <mergeCell ref="A3:A4"/>
    <mergeCell ref="B3:B4"/>
    <mergeCell ref="C3:C4"/>
    <mergeCell ref="D3:D4"/>
    <mergeCell ref="E3:G3"/>
    <mergeCell ref="H3:H4"/>
    <mergeCell ref="I3:J3"/>
  </mergeCells>
  <pageMargins left="0.25" right="0.25" top="0.75" bottom="0.75" header="0.3" footer="0.3"/>
  <pageSetup paperSize="8" scale="82" fitToHeight="0" orientation="landscape" r:id="rId1"/>
  <headerFooter>
    <oddHeader>&amp;L&amp;P</oddHeader>
  </headerFooter>
  <rowBreaks count="5" manualBreakCount="5">
    <brk id="145" max="12" man="1"/>
    <brk id="158" max="12" man="1"/>
    <brk id="169" max="12" man="1"/>
    <brk id="176" max="12" man="1"/>
    <brk id="218" max="12"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Investīcju plāns</vt:lpstr>
      <vt:lpstr>'Investīcju plāns'!Print_Area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Peļņa</dc:creator>
  <cp:lastModifiedBy>Dace Riterfelte</cp:lastModifiedBy>
  <cp:lastPrinted>2018-01-30T07:36:25Z</cp:lastPrinted>
  <dcterms:created xsi:type="dcterms:W3CDTF">2016-01-05T09:04:00Z</dcterms:created>
  <dcterms:modified xsi:type="dcterms:W3CDTF">2019-02-25T11:44:59Z</dcterms:modified>
</cp:coreProperties>
</file>