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zintraM\Documents\MAJAS LAPA\DOMES_LEMUMI\2020\"/>
    </mc:Choice>
  </mc:AlternateContent>
  <bookViews>
    <workbookView xWindow="0" yWindow="0" windowWidth="28800" windowHeight="12435"/>
  </bookViews>
  <sheets>
    <sheet name="Investīcju plāns" sheetId="1" r:id="rId1"/>
  </sheets>
  <definedNames>
    <definedName name="_xlnm.Print_Area" localSheetId="0">'Investīcju plāns'!$A$2:$M$128</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44" i="1" l="1"/>
  <c r="D45" i="1" l="1"/>
  <c r="D78" i="1"/>
  <c r="D79" i="1"/>
  <c r="D80" i="1"/>
  <c r="D81" i="1"/>
  <c r="D82" i="1"/>
  <c r="D77" i="1"/>
  <c r="E43" i="1" l="1"/>
  <c r="E26" i="1" l="1"/>
  <c r="E25" i="1"/>
  <c r="E24" i="1"/>
  <c r="D117" i="1" l="1"/>
  <c r="E42" i="1" l="1"/>
  <c r="D41" i="1"/>
  <c r="D62" i="1" l="1"/>
  <c r="D63" i="1"/>
  <c r="F27" i="1" l="1"/>
  <c r="E27" i="1" s="1"/>
  <c r="D28" i="1"/>
  <c r="F36" i="1" l="1"/>
  <c r="E36" i="1"/>
</calcChain>
</file>

<file path=xl/comments1.xml><?xml version="1.0" encoding="utf-8"?>
<comments xmlns="http://schemas.openxmlformats.org/spreadsheetml/2006/main">
  <authors>
    <author>Zane Peļņa</author>
  </authors>
  <commentList>
    <comment ref="G25" authorId="0" shapeId="0">
      <text>
        <r>
          <rPr>
            <b/>
            <sz val="9"/>
            <color indexed="81"/>
            <rFont val="Tahoma"/>
            <charset val="1"/>
          </rPr>
          <t>Zane Peļņa:</t>
        </r>
        <r>
          <rPr>
            <sz val="9"/>
            <color indexed="81"/>
            <rFont val="Tahoma"/>
            <charset val="1"/>
          </rPr>
          <t xml:space="preserve">
VBD</t>
        </r>
      </text>
    </comment>
    <comment ref="G41" authorId="0" shapeId="0">
      <text>
        <r>
          <rPr>
            <b/>
            <sz val="9"/>
            <color indexed="81"/>
            <rFont val="Tahoma"/>
            <family val="2"/>
            <charset val="186"/>
          </rPr>
          <t>Zane Peļņa:</t>
        </r>
        <r>
          <rPr>
            <sz val="9"/>
            <color indexed="81"/>
            <rFont val="Tahoma"/>
            <family val="2"/>
            <charset val="186"/>
          </rPr>
          <t xml:space="preserve">
Valsts budžeta dotācija</t>
        </r>
      </text>
    </comment>
    <comment ref="G45" authorId="0" shapeId="0">
      <text>
        <r>
          <rPr>
            <b/>
            <sz val="9"/>
            <color indexed="81"/>
            <rFont val="Tahoma"/>
            <family val="2"/>
            <charset val="186"/>
          </rPr>
          <t>Zane Peļņa:</t>
        </r>
        <r>
          <rPr>
            <sz val="9"/>
            <color indexed="81"/>
            <rFont val="Tahoma"/>
            <family val="2"/>
            <charset val="186"/>
          </rPr>
          <t xml:space="preserve">
VBD</t>
        </r>
      </text>
    </comment>
  </commentList>
</comments>
</file>

<file path=xl/sharedStrings.xml><?xml version="1.0" encoding="utf-8"?>
<sst xmlns="http://schemas.openxmlformats.org/spreadsheetml/2006/main" count="504" uniqueCount="378">
  <si>
    <t xml:space="preserve">Nr. p.k. </t>
  </si>
  <si>
    <t>Projekta nosaukums</t>
  </si>
  <si>
    <t>Indikatīvā summa</t>
  </si>
  <si>
    <t>Finanšu instruments</t>
  </si>
  <si>
    <t>Pašvaldības budžets</t>
  </si>
  <si>
    <t>ES fondi</t>
  </si>
  <si>
    <t>Cits</t>
  </si>
  <si>
    <t>Uzsākšanas laiks</t>
  </si>
  <si>
    <t>Realizācijas ilgums</t>
  </si>
  <si>
    <t>Atbildīgie/partneri</t>
  </si>
  <si>
    <t>Atbilstība vidēja termiņa prioritātēm</t>
  </si>
  <si>
    <t>Izglītības pārvalde</t>
  </si>
  <si>
    <t>R1.20; VTP1</t>
  </si>
  <si>
    <t>Ilgtermiņā</t>
  </si>
  <si>
    <t>Attīstības un plānošanas nodaļa, Komunālā nodaļa /DJIVC, Izglītības pārvalde/</t>
  </si>
  <si>
    <t>PIUAC</t>
  </si>
  <si>
    <t>R1.26; VTP1</t>
  </si>
  <si>
    <t>Sociālais dienests</t>
  </si>
  <si>
    <t>Sociālā dienesta darbinieku profesionalitātes paaugstināšana</t>
  </si>
  <si>
    <t>Attīstības un plānošanas nodaļa, Komunālā nodaļa /Kultūras un sporta pārvalde/</t>
  </si>
  <si>
    <t>Mini futbola laukuma izveide Dobelē</t>
  </si>
  <si>
    <t>Veikta laukuma topogrāfiskā uzmērīšana un izstrādāts tehniskais projekts. Ierīkots moderns, apgaismots mini futbola laukums Dobeles pilsētā</t>
  </si>
  <si>
    <t>Attīstības un plānošanas nodaļa /Kultūras un sporta pārvalde/</t>
  </si>
  <si>
    <t>Dobeles novada pašvaldības elektronisko pakalpojumu un informācijas sistēmu attīstība</t>
  </si>
  <si>
    <t>R1.42; VTP1</t>
  </si>
  <si>
    <t xml:space="preserve">Izstrādāta novada IKT attīstības koncepcija. Pilnveidota Dobeles pašvaldības IKT infrastruktūra un pakalpojumi, uzlabota IKT izmantošana pašvaldības datu bāžu veidošanā un uzturēšanā </t>
  </si>
  <si>
    <t>Administratīvā nodaļa</t>
  </si>
  <si>
    <t>Attīstības un plānošanas nodaļa /ĢAC "Namiņš"/</t>
  </si>
  <si>
    <t>R3.1; VTP4</t>
  </si>
  <si>
    <t>Attīstības un plānošanas nodaļa</t>
  </si>
  <si>
    <t>Attīstības un plānošanas nodaļa, Komunālā nodaļa /Dobeles novadpētniecības muzejs, Kultūras un sporta pārvalde/</t>
  </si>
  <si>
    <t>Attīstības un plānošanas nodaļa/Sociālais dienests, ZPR</t>
  </si>
  <si>
    <t>Zivju krājumu papildināšana</t>
  </si>
  <si>
    <t>RV2 IZGLĪTĪBA</t>
  </si>
  <si>
    <t>RV3 VESELĪBAS APRŪPE UN SOCIĀLIE PAKALPOJUMI</t>
  </si>
  <si>
    <t>RV4 KULTŪRA, SPORTS UN ATPŪTA</t>
  </si>
  <si>
    <t>RV5 PĀRVALDĪBA</t>
  </si>
  <si>
    <t>RV6 UZŅĒMĒJDARBĪBAS VIDE</t>
  </si>
  <si>
    <t>RV7 TŪRISMS</t>
  </si>
  <si>
    <t>RV8 TEHNISKĀ INFRASTRUKTŪRA</t>
  </si>
  <si>
    <t>RV9 VIDE UN KULTŪRVĒSTURISKAIS MANTOJUMS</t>
  </si>
  <si>
    <t>RV10 DROŠĪBA</t>
  </si>
  <si>
    <t>R3.19; VTP3</t>
  </si>
  <si>
    <t>Sadarbībā ar VAS "Latvijas valsts meži" papildināti novadā esošo ūdenstilpju zivju krājumi</t>
  </si>
  <si>
    <t>Komunālā nodaļa</t>
  </si>
  <si>
    <t>Attīstības un plānošanas nodaļa/Sociālais dienests</t>
  </si>
  <si>
    <t>Mārketinga pasākumi, popularizējot tūrisma iespējas Dobeles novadā</t>
  </si>
  <si>
    <t>Kultūras un sporta pārvalde/TIC</t>
  </si>
  <si>
    <t>Veikta fasādes siltināšana, jumta siltināšana un nomaiņa, logu un durvju daļēja nomaiņa, ventilācijas sistēma ar rekuperāciju, apkures sistēmas uzlabošana</t>
  </si>
  <si>
    <t>Attīstības un plānošanas nodaļa, Komunālā nodaļa/Jaunbērzes pag.pārv</t>
  </si>
  <si>
    <t>Komunālā nodaļa/Būvvalde</t>
  </si>
  <si>
    <t>Bērzes upes kreisā krasta Pļavas ielā 3 labiekārtošana (2.kārta)</t>
  </si>
  <si>
    <t>Sociālā dienesta darbinieki apmācīti darbam ar dažādu riska grupu personām, paaugstināta darbinieku profesionalitāte, veikta speciālistu apmācība darbam ar bērniem, kuri cietuši no prettiesiskām darbībām</t>
  </si>
  <si>
    <t>Nodrošināta sociālā rehabilitācijas no prettiesiskām darbībām cietušiem bērniem gan ievietotiem institūcijās, gan bērnu dzīves vietās</t>
  </si>
  <si>
    <t>Audžuģimeņu kustības popularizēšana</t>
  </si>
  <si>
    <t>Organizēti apmācību un informatīvie pasākumi audžuģimeņu kustības popularizēšanai</t>
  </si>
  <si>
    <t>Sociālais dienests/Bāriņtiesa</t>
  </si>
  <si>
    <t>No prettiesiskām darbībām cietušo bērnu sociālā rehabilitācija</t>
  </si>
  <si>
    <t>TIC piedalījies starptautiskajos tūrisma gadatirgos, izdoti bukleti par novadu, publicēta reklāma masu medijos, nodrošināta novada suvenīru tirdzniecība</t>
  </si>
  <si>
    <t>Piezīmes</t>
  </si>
  <si>
    <t>Pašvaldības ēkas Edgara Francmaņa ielā 2 pārbūve</t>
  </si>
  <si>
    <t>Pārbūvētas bijušā kinoteātra telpas,  pielāgojot tās Dobeles Jaunatnes iniciatīvu un veselības centra darbībai</t>
  </si>
  <si>
    <t>Dobeles Livonijas ordeņa pilsdrupu kapelas izbūve</t>
  </si>
  <si>
    <t>R2.6; VTP2</t>
  </si>
  <si>
    <t>Biznesa inkubatora atbalsta vienības izveide</t>
  </si>
  <si>
    <t>Vietējā ģeodēziskā tīkla sakārtošana un pilnveidošana Dobeles pilsētā</t>
  </si>
  <si>
    <t>Pilnveidots un sakārtots ģeodēziskais tīkls pilsētā</t>
  </si>
  <si>
    <t>Novada teritorijas labiekārtošanas darbi</t>
  </si>
  <si>
    <t>Atbilstība SAM/Programma</t>
  </si>
  <si>
    <t>LAT-LIT</t>
  </si>
  <si>
    <t>Sociālo pakalpojumu attīstība, vides pieejamības nodrošināšana un sociālās iekļaušanas veicināšana atstumtības riskam  pakļautiem iedzīvotājiem</t>
  </si>
  <si>
    <t>Projekta "Atver sirdi Zemgalē" īstenošana Deinstitucionalizācijas plāna īstenošana Dobeles novada pašvaldības teritorijā</t>
  </si>
  <si>
    <t>Veselības veicināšanas un slimību profilakses pakalpojumu pieejamības uzlabošana Dobeles novada iedzīvotājiem</t>
  </si>
  <si>
    <t>R1.31; VTP1</t>
  </si>
  <si>
    <t>Attīstības un plānošanas nodaļa/Zemgales plānošanas reģions</t>
  </si>
  <si>
    <t>Pārrobežu sadarbības formu pilnveidošana tradicionālās amatniecības prasmju veicināšanā, kultūras mantojuma saglabāšanā un tūrisma mārketinga attīstībā</t>
  </si>
  <si>
    <t>Projekta kopējās izmaksas 5 580 964  EUR, no tām Eiropas Sociālā fonda finansējums 4 853 010,40 EUR. Projekta rezultātā Zemgales reģionā tiks palielināta ģimeniskai videi pietuvinātu un sabiedrībā balstītu sociālo pakalpojumu pieejamība dzīvesvietā personām ar  invaliditāti un bērniem.  
Izvērtētas personas ar invaliditāti un bērnu individuālās vajadzības
Izstrādāts detalizēts plāns Zemgales reģionā, kurā izvērtēti esošie pakalpojumi un noteikti nepieciešamie uzlabojumi to optimālai attīstībai.
Izstrādāti priekšlikumi bērnu aprūpes iestāžu pārveidei, lai tajās valdītu ģimeniska vide.
Sniegti sabiedrībā balstīti pakalpojumi personām ar invaliditāti.
Apmācīti speciālisti un izglītota un informēta sabiedrība</t>
  </si>
  <si>
    <t>Energoefektiviātes paaugstināšana Jaunbērzes kultūras namā, Ceriņu ielā 2, Jaunbērzes pagastā, Dobeles novadā</t>
  </si>
  <si>
    <t>Dobeles pilsētas Ķestermeža brīvdabas estrādes pārbūves būvprojekta izstrāde</t>
  </si>
  <si>
    <t>Izstrādāts būvprojekts Dobeles pilsētas Ķestermeža brīvdabas estrādes pārbūvei un apkārtējās vides labiekārtošanas darbiem</t>
  </si>
  <si>
    <t>ĢAC "Namiņš" Dobeles pagasta Lejasstrazdos pārbūve</t>
  </si>
  <si>
    <t>Samazināt priekšlaicīgu mācību pārtraukšanu, īstenojot preventīvus un intervences pasākumus Dobeles novada izglītības iestādēs</t>
  </si>
  <si>
    <t>Projekts realizācijā</t>
  </si>
  <si>
    <t>Plānotais</t>
  </si>
  <si>
    <t>Darbības rezultāti / rezultatīvie rādītāji</t>
  </si>
  <si>
    <t>Laika posms</t>
  </si>
  <si>
    <t>SAM 8.1.2.</t>
  </si>
  <si>
    <t>Annenieku pag. Kaķenieku Sporta centra infrastruktūras sakārtošana</t>
  </si>
  <si>
    <t>Komunālā nodaļa/Dobeles ūdens</t>
  </si>
  <si>
    <t>Pārbūvētas meliorācijas sistēmas</t>
  </si>
  <si>
    <t>R3.3; VTP3</t>
  </si>
  <si>
    <t>Dobeles pilsētas izglītības iestāžu dienesta viesnīcas  aprīkošana</t>
  </si>
  <si>
    <t>Attīstības un plānošanas nodaļa /Izglītības pārvalde/</t>
  </si>
  <si>
    <t xml:space="preserve">Iekārtota dienesta viesnīca Dobeles Valsts ģimnāzijas, un Dobeles 1.vidusskolas  skolēniem </t>
  </si>
  <si>
    <t xml:space="preserve">Laukuma Brīvības ielā 19, Dobelē labiekārtošana </t>
  </si>
  <si>
    <t xml:space="preserve">Organizētas veselības veicināšanas popularizēšanas nometnes: 3-bērniem ar īpašām vajadzībām un 8 dažāda vecuma posmu bērniem. Sarīkotas 3 Veselības dienas ar aktivitātēm - nūjošana, veloorientēšanās un pieejamiem veselības pārbaužu stendiem. Veiktas nūjošanas un slēpošanas apmācības un apmācības novada iedzīvotājiem par veselīgu dzīvesveidu. Organizētas veselības veicināšas speciālista un uztura speciālista grupu nodarbības. </t>
  </si>
  <si>
    <t>SAM 8.3.4.</t>
  </si>
  <si>
    <t>SAC Lejasstrazdi “Namiņš”, kur reģistrēts pakalpojums “Atelpas brīdis”, veikti remontdarbi telpās, ieskaitot sanitāro mezglu;  nodrošināta vides pieejamība, izbūvētjot pandusu pie ārdurvīm, paplašinot durvju ailes; iegādāts fizioterapijas kabineta aprīkojums, palīgierīces (funkcionālās gultas, griestu celšanas sistēma, dušas- tualetes ratiņi, dušas krēsls, roku balsti dušas turētāji sanmezglā; izstrādāta metodika “Atelpas brīža”pakalpojuma sniegšanas nodrošināšanai, veiktas personāla apmācības, organizēta pieredzes apmaiņa</t>
  </si>
  <si>
    <t>SAM 9.2.2.1.</t>
  </si>
  <si>
    <t>SAM 5.5.1.</t>
  </si>
  <si>
    <t>Bērnu laukumu atjaunošana Dobelē</t>
  </si>
  <si>
    <t>Atjaunoti bērnu laukumi Dobelē</t>
  </si>
  <si>
    <t>Kumunālā nodaļa</t>
  </si>
  <si>
    <t>Ceļa Auri-Apgude-Naudīte virsmas apstrāde</t>
  </si>
  <si>
    <t>Atjaunota ceļa virsma ceļam Auri-Apgulde-Naudīte</t>
  </si>
  <si>
    <t>Lietus kanalizācijas tīklu pārbūve un avāriju seku likvidēšana</t>
  </si>
  <si>
    <t>Pēc nepieciešamības veikta lietus ūdens kanalizācijas tīklu pārbūve un likvidētas avāriju sekas</t>
  </si>
  <si>
    <t>Meliorācijas sistēmu pārbūve Kaķenieku pagastā</t>
  </si>
  <si>
    <t>Meliorācijas sistēmu pārbūve Dobeles pagastā</t>
  </si>
  <si>
    <t>Meliorācijas sistēmu pārbūve Auru pagastā</t>
  </si>
  <si>
    <t>Uzstādīts papildus apgaismojums ielās gājēju pāreju izgaismošanai</t>
  </si>
  <si>
    <t>Ielas apgaismojuma pārbūve Meža prospektā Dobelē</t>
  </si>
  <si>
    <t>Pārbūvēts Meža prospekta Dobelē apgaismojums</t>
  </si>
  <si>
    <t>Apgaismojuma tīklu atjaunošana Dainu ielā Dobelē</t>
  </si>
  <si>
    <t xml:space="preserve">Atjaunots Dainu ielas Dobelē apgaismojums </t>
  </si>
  <si>
    <t>Ielu apgaismojuma izbūve Avotu ielā Dobelē</t>
  </si>
  <si>
    <t>Izbūvēts ielas Avotu ielas apgaismojums Dobelē</t>
  </si>
  <si>
    <t>Komunālā nodaļa/Bikstu pag.pārv.</t>
  </si>
  <si>
    <t>Komunālā nodaļa/Penkules pag.pārv.</t>
  </si>
  <si>
    <t>Komunālā nodaļa / Kultūras un sporta pārvalde, Dobeles Sporta centrs</t>
  </si>
  <si>
    <t>Komunālā nodaļa / Annenieku pag.pārv./</t>
  </si>
  <si>
    <t>Ķestermeža brīvdabas estrādes Dobelē infrastruktūras sakārtošana</t>
  </si>
  <si>
    <t>Attīstības un plānošanas nodaļa, Komunālā nodaļa /Kultūras un sporta pārvalde</t>
  </si>
  <si>
    <r>
      <t>Izbūvēts labiekārtots</t>
    </r>
    <r>
      <rPr>
        <sz val="9"/>
        <rFont val="Calibri"/>
        <family val="2"/>
        <charset val="186"/>
        <scheme val="minor"/>
      </rPr>
      <t xml:space="preserve"> laukums ar vides objektu </t>
    </r>
    <r>
      <rPr>
        <sz val="9"/>
        <color rgb="FFFF0000"/>
        <rFont val="Calibri"/>
        <family val="2"/>
        <charset val="186"/>
        <scheme val="minor"/>
      </rPr>
      <t xml:space="preserve"> </t>
    </r>
  </si>
  <si>
    <t>Veikts grupas WC remonts. 2.stāvā veikta griestu apšūšana ar ugunsdrošo riģipsi</t>
  </si>
  <si>
    <t>Komunālā nodaļa /Izglītības pārvalde, PII "Spodrītis"</t>
  </si>
  <si>
    <t>Komunālā nodaļa /Izglītības pārvalde, PII "Zvaniņš"</t>
  </si>
  <si>
    <t>Komunālā nodaļa /Izglītības pārvalde, PII "Jāņtārpiņš"</t>
  </si>
  <si>
    <t>Komunālā nodaļa /Izglītības pārvalde, PII "Minkuparks"</t>
  </si>
  <si>
    <t>Komunālā nodaļa /Izglītības pārvalde, PII "Riekstiņš"</t>
  </si>
  <si>
    <t>Komunālā nodaļa /Izglītības pārvalde, Bikstu pamatskola</t>
  </si>
  <si>
    <t>Dobeles PII "Spodrītis" infrastruktūras sakārtošana</t>
  </si>
  <si>
    <t>Dobeles PII "Jāņtārpiņš" infrastruktūras sakārtošana</t>
  </si>
  <si>
    <t>Annenieku pagasta PII "Riekstiņš" infrastruktūras sakārtošana</t>
  </si>
  <si>
    <t xml:space="preserve">Attīstības un plānošanas nodaļa /Izglītības pārvalde, </t>
  </si>
  <si>
    <t>Sporta zāles būvniecība Dainu ielā 8, Dobelē un Dobeles Sākumskolas Dainu ielā 8</t>
  </si>
  <si>
    <t>Dobeles Sākumskolas Dainu ielā 8, Dobelē iekštelpu pārbūve</t>
  </si>
  <si>
    <t xml:space="preserve">Apvienojot Dobeles Kristīgo pamatskolu ar Dobeles sākumskolu, tiek izveidota Dobeles Sākumskola. Īstenojot projektu, skolas vajadzībām tiks uzbūvēta sporta zāle, kuras pašreiz skolai nav vispār. 1.-6.klašu skolēni varēs kvalitatīvi apgūt mācību priekšmetu "Sports" visā mācību gada laikā. </t>
  </si>
  <si>
    <t>Apvienojot Dobeles Kristīgo pamatskolu ar Dobeles sākumskolu, tiek izveidota Dobeles Sākumskola. Īstenojot projektu, tiks veikta skolas iekštelpu pārbūve, paplašinot mācību klases</t>
  </si>
  <si>
    <t>Dobeles novada izglītības iestāžu Dabaszinātņu centra apīkošana</t>
  </si>
  <si>
    <t>Aprīkota Dabaszinātņu centra jaunbūve</t>
  </si>
  <si>
    <t>Attīstības un plānošanas nodaļa/Izglītības pārvalde</t>
  </si>
  <si>
    <t>Attīstības un plānošanas nodaļa/Komunālā nodaļa /Dobeles novadpētniecības muzejs, Kultūras un sporta pārvalde/Būvvalde/</t>
  </si>
  <si>
    <t>Realizēta projekta 2.kārta, turpinot labiekārtot rekreācijas zonu pilsētā</t>
  </si>
  <si>
    <t>R1.12; VTP1</t>
  </si>
  <si>
    <t>R1.13; VTP1</t>
  </si>
  <si>
    <t>R1.17; R1.19; VTP1</t>
  </si>
  <si>
    <t>R1.15; VTP1</t>
  </si>
  <si>
    <t>R1.9; VTP1</t>
  </si>
  <si>
    <t>R1.24; VTP1</t>
  </si>
  <si>
    <t>R1.25; VTP1</t>
  </si>
  <si>
    <t>R3.27; VTP 3</t>
  </si>
  <si>
    <t>R1.35; VTP1; VTP3</t>
  </si>
  <si>
    <t>Izbūvēta pils kapela, veikta pils pagalma  seguma sakārtošana, ieejas mezglu izbūve, estrādes izbūve. Iegādāts un uzstādīts izstāžu zāles aprīkojums, inventārs, Dobeles novadpētniecības muzejs ieguvis jaunas, piemērotas telpas</t>
  </si>
  <si>
    <t>R1.43; VTP1</t>
  </si>
  <si>
    <t>R3.5; VTP4</t>
  </si>
  <si>
    <t>R3.9; VTP3</t>
  </si>
  <si>
    <t>R3.20; VTP3</t>
  </si>
  <si>
    <t>R3.23; VTP3</t>
  </si>
  <si>
    <t>Dobeles olimpisko sporta veidu centra izbūves 1.kārta</t>
  </si>
  <si>
    <t>Dobeles olimpisko sporta veidu centra izbūves 2.kārta</t>
  </si>
  <si>
    <t>Dobeles olimpisko sporta veidu centra izbūves 3.kārta</t>
  </si>
  <si>
    <t>Modernizēts stadiona komplekss, radot iespēju rīkot starptautiska un valsts mēroga sporta aktivitātes. Realizējot Dobeles olimpisko sporta veidu centra pārbūves projekta 2.kārtu, uzbūvēta stadiona ģērbtuvju ēka un izbūvēti papildus laukumi</t>
  </si>
  <si>
    <t>Modernizēts stadiona komplekss, radot iespēju rīkot starptautiska un valsts mēroga sporta aktivitātes. Realizējot Dobeles olimpisko sporta veidu centra pārbūves projekta 3.kārtu,izbūvēts hokeja laukums</t>
  </si>
  <si>
    <t>Modernizēts stadiona komplekss, radot iespēju rīkot starptautiska un valsts mēroga sporta aktivitātes. Realizējot Dobeles olimpisko sporta veidu centra pārbūves projekta 1.kārtu, veikta stadiona pārbūve, izbūvēti stāvlaukumu sektori, izbūvētas skatītāju tribīnes. Stadionā nodrošināta kvalitatīva mācību priekšmeta sports apguve divu lielo skolu – Dobeles Valsts ģimnāzijas un Dobeles 1.vidusskolas skolēniem</t>
  </si>
  <si>
    <t>Inventāra un pamatlīdzekļu iegāde Izglītības pārvaldes un PIUAC vajadzībām</t>
  </si>
  <si>
    <t>Izglītības pārvaldes un PIUAC vajadzībām iegādāts inventārs un pamatlīdzekļi, nodrošināta izglītības iestāžu darbība</t>
  </si>
  <si>
    <t>Inventāra un pamatlīdzekļu iegāde kultūras un sporta iestāžu vajadzībām</t>
  </si>
  <si>
    <t>Nodrošināta kultūras un sporta iestāžu darbība</t>
  </si>
  <si>
    <t>Kultūras un sporta pārvalde</t>
  </si>
  <si>
    <t>Inventāra un pamatlīdzekļu iegāde pašvaldības sociālo iestāžu un Pašvaldības policijas vajadzībām</t>
  </si>
  <si>
    <t>Nodrošināta pašvaldības iestāžu darbība</t>
  </si>
  <si>
    <t>Sociālais dienes, Pašvaldības policija</t>
  </si>
  <si>
    <t>R1.49; VTP1</t>
  </si>
  <si>
    <t>Inventāra un pamatlīdzekļu iegāde pašvaldības administrācijas un pagastu pārvalžu vajadzībām</t>
  </si>
  <si>
    <t>Nodrošināta pašvaldības administrācijas un pagastu pārvalžu darbība</t>
  </si>
  <si>
    <t>Administratīvā nodaļa/pagastu pārvaldes</t>
  </si>
  <si>
    <t>Uzsākts izveidot jaunajiem uzņēmējiem pieejamas atvērta tipa radošas tehnoloģiju telpas, lai nodrošinātu dažādu pirmsinkubācijas pasākumu rīkošanu</t>
  </si>
  <si>
    <t xml:space="preserve">Uzņēmējdarbības veicināšana dažādām sociālām grupām </t>
  </si>
  <si>
    <t>Dobeles novada iedzīvotāju konkurētspējas paaugstināšana darba tirgū</t>
  </si>
  <si>
    <t>Organizēti semināri un konsultācijas jaunu izglītības programmu un satura izveidē atbilstoši darba tirgum, veicinot dažādu mērķa grupu iesaistīšanos darba tirgū</t>
  </si>
  <si>
    <t>Informatīvu un konsultatīvu pasākumu nodrošināšana Dobeles novada MVU</t>
  </si>
  <si>
    <t>Sniegtas konsultācijas, rīkoti informatīvie semināri novada MVU, amatniekiem un mājražotājiem, organizētas diskusijas par uzņēmējiem aktuāliem jautājumiem</t>
  </si>
  <si>
    <t>Informtīvā darba ar jauniešiem par uzņēmējdarbību nodrošināšana</t>
  </si>
  <si>
    <t>Dobeles novada vietējo mājražotāju un uzņēmumu tīmekļvietnes www.dobeledara.lv uzturēšana un aktualizēšana</t>
  </si>
  <si>
    <t xml:space="preserve">Dobeles novada vietējo mājražotāju un uzņēmumu tīmekļvietnes "Dobeledara.lv" pilnveidošana un aktuālizēšana </t>
  </si>
  <si>
    <t>Vietējo produktu virzīšanas pie patērātāja veicināšana</t>
  </si>
  <si>
    <t>Ņemta dalība reģionālā un nacionālā līmeņa izstādēs, lai popularizētu vietējo ražotāju produkciju. Īstenots aktivitāšu kopums (informatīvais seminārs, kontaktbirža, produktu prezetnācija veikalu tīkliem, pieredzes apmaiņa utt.) MVU un veikalu tīklu sadarbības veicināšanai</t>
  </si>
  <si>
    <t>R2.1; VTP2</t>
  </si>
  <si>
    <t>R2.3; VTP2</t>
  </si>
  <si>
    <t>R2.2; VTP2</t>
  </si>
  <si>
    <t>R2.3; R2.6; VTP2</t>
  </si>
  <si>
    <t>R2.1; R2.3; VTP2</t>
  </si>
  <si>
    <t>ES NVA projekti</t>
  </si>
  <si>
    <t>2020.GADS</t>
  </si>
  <si>
    <t>Veikti ēku jumtu labošanas darbi (salaboti pieslēgumi ventilācijas kanāliem, atjaunotas lietus notekrenes)</t>
  </si>
  <si>
    <t>Dobeles PII "Zvaniņš" jumta seguma nomaiņa</t>
  </si>
  <si>
    <r>
      <t>Nomainīts ēkas jumta segums 2500 m</t>
    </r>
    <r>
      <rPr>
        <vertAlign val="superscript"/>
        <sz val="9"/>
        <color theme="1"/>
        <rFont val="Calibri"/>
        <family val="2"/>
        <charset val="186"/>
        <scheme val="minor"/>
      </rPr>
      <t>2</t>
    </r>
    <r>
      <rPr>
        <sz val="9"/>
        <color theme="1"/>
        <rFont val="Calibri"/>
        <family val="2"/>
        <charset val="186"/>
        <scheme val="minor"/>
      </rPr>
      <t xml:space="preserve"> apjomā</t>
    </r>
  </si>
  <si>
    <t>Dobeles PII "Zvaniņš" ēkas fasādes remonts</t>
  </si>
  <si>
    <t>Veikts PII ēkas fasādes remonts</t>
  </si>
  <si>
    <t>Dobeles PII "Zvaniņš" ugunsdrošības uzlabošana</t>
  </si>
  <si>
    <t>Iestādes virtuvē, veļas mazgāšanas telpā, zālē un pagrabā ierīkota ugunsgrēka atklāšanas un trauksmes signalizācija</t>
  </si>
  <si>
    <t>Izglītības pārvalde/Komunālā nodaļa/PII "Zvaniņš"</t>
  </si>
  <si>
    <t>Dobeles PII "Jāņtārpiņš" labiekārtošanas darbi</t>
  </si>
  <si>
    <t xml:space="preserve">Veikta PII teritorijas žoga izbūves 2.kārta </t>
  </si>
  <si>
    <t xml:space="preserve">Izremontētas divu grupu garderobju telpas. 
Veikta ventilācijas skursteņu labošana, betona plātņu nosegumu nomainot ar metāla jumtiņiem), virs jumta izvadītas kanalizācijas caurules </t>
  </si>
  <si>
    <t>Veikti 2.grupas telpu atjaunošanas darbi, saremontētas notekrenes</t>
  </si>
  <si>
    <t>Jaunbērzes pag. PII "Minkuparks" infrastruktūras uzlabošana</t>
  </si>
  <si>
    <t>Annenieku pag. PII "Riekstiņš" infrastruktūras uzlabošana</t>
  </si>
  <si>
    <t>Veikts telpu grīdas remonts, ventilācijas remonts, novērsti elektroinstalāciju mērījumos konstatētie defekti</t>
  </si>
  <si>
    <t>Dobeles Valsts ģimnāzijas infrastruktūras uzlabošana</t>
  </si>
  <si>
    <t xml:space="preserve">Virs virtuves ieejas mezgla izbūvēts jumtiņš un margas </t>
  </si>
  <si>
    <t>Komunālā nodaļa /Izglītības pārvalde, DVĢ</t>
  </si>
  <si>
    <t>Dobeles 1.vidusskolas 1.stāva elektroinstalācijas nomaiņa</t>
  </si>
  <si>
    <t>Nomainīta elektroinstalācija ēkas 1.stāvā</t>
  </si>
  <si>
    <t>Komunālā nodaļa /Izglītības pārvalde, Dobeles 1.vsk.</t>
  </si>
  <si>
    <t>Dobeles 1.vidusskolas infrastruktūras sakārtošana</t>
  </si>
  <si>
    <t xml:space="preserve">Atbilstoši MK noteikumu prasībām izbūvēti karstā ūdens stāvvadi, izlietņu un jaucējkrānu pieslēgums tualetēs, nomainīti aukstā ūdens un kanalizācijas stāvvadi.
Atbilstoši MK noteikumiem nodrošināta sporta ģērbtuvju ventilācija, ķīmijas kabineta ventilācijas pieplūde un noplūde.
Veikts darbmācības kabineta remonts.  </t>
  </si>
  <si>
    <t>Krimūnu pag. skolas ēkas pārbūve PII "Ābolītis" vajadzībām</t>
  </si>
  <si>
    <t>Krimūnu pag. bijušās skolas ēkas telpas pārbūvētas un pielāgotas PII vajadzībām.</t>
  </si>
  <si>
    <t>Komunālā nodaļa /Izglītības pārvalde, PII "Ābolītis"</t>
  </si>
  <si>
    <t>Lejasstrazdu sākumskolas infrastruktūras uzlabošana</t>
  </si>
  <si>
    <t>Veikti remontdarbi skolas sporta zāles garderobē un dušas telpās.
Veikti sporta zāles remontdarbi.
Izremontēti mācību kabineti.
Veikts lietus notekcauruļu remonts.</t>
  </si>
  <si>
    <t>Komunālā nodaļa /Izglītības pārvalde, Lejasstrazdu sākumskola</t>
  </si>
  <si>
    <t>Mežinieku pamatskolas infrastruktūras sakārtošana</t>
  </si>
  <si>
    <t>Mežinieku pamatskolas apkārtnes labiekārtošana</t>
  </si>
  <si>
    <r>
      <t>Veikta celiņu bruģēšana (10 m</t>
    </r>
    <r>
      <rPr>
        <vertAlign val="superscript"/>
        <sz val="9"/>
        <color theme="1"/>
        <rFont val="Calibri"/>
        <family val="2"/>
        <charset val="186"/>
        <scheme val="minor"/>
      </rPr>
      <t>2</t>
    </r>
    <r>
      <rPr>
        <sz val="9"/>
        <color theme="1"/>
        <rFont val="Calibri"/>
        <family val="2"/>
        <charset val="186"/>
        <scheme val="minor"/>
      </rPr>
      <t>apjomā)</t>
    </r>
  </si>
  <si>
    <t>Komunālā nodaļa /Izglītības pārvalde, Mežinieku pamatskola</t>
  </si>
  <si>
    <t>Veikts virtuves grīdas un sporta zāles remonts.
Veikts skolas apmetuma remonts un jumta kores remonts, iztīrītas jumta teknes.</t>
  </si>
  <si>
    <t>Annenieku pamatskolas ieejas lieveņa remonts</t>
  </si>
  <si>
    <t>Veikts centrālās ieejas lieveņa remonts</t>
  </si>
  <si>
    <t>Komunālā nodaļa /Izglītības pārvalde, Annenieku pamatskola</t>
  </si>
  <si>
    <t>Gardenes pamatskolas stāvvadu nomaiņa</t>
  </si>
  <si>
    <t>2 posmos nomainīti kanalizācijas un ūdensvada stāvvadi</t>
  </si>
  <si>
    <t>Komunālā nodaļa /Izglītības pārvalde, Gardenes pamatskola</t>
  </si>
  <si>
    <t>Bikstu pamatskolas infrastruktūras uzlabošana</t>
  </si>
  <si>
    <t>Dobeles Sporta skolas šautuves jumta remonts</t>
  </si>
  <si>
    <t>Veikts šautuves jumta remonts</t>
  </si>
  <si>
    <t>Komunālā nodaļa /Izglītības pārvalde, Dobeles Sporta skola</t>
  </si>
  <si>
    <t>Dobeles jaunatnes iniciatīvu un veselības centra infrastruktūras sakārtošana</t>
  </si>
  <si>
    <t>Nomainīti DJIVC garāžas vārti.
Ēkā veikti elektrotehniskie mērījumi.</t>
  </si>
  <si>
    <t>Komunālā nodaļa /Izglītības pārvalde, DJIVC</t>
  </si>
  <si>
    <t>Bērzupes speciālās internātskolas infrastruktūras sakārtošana</t>
  </si>
  <si>
    <t xml:space="preserve">Veikts skolas vecās ēkas apmales un lietus notekūdeņu tekņu remonts.
Salabotas jumta ūdensnoteksistēmas un pieslēgumi pie skursteņiem </t>
  </si>
  <si>
    <t>Komunālā nodaļa /Izglītības pārvalde, Bērzupes speciālā internātskola</t>
  </si>
  <si>
    <t>Projekts "PuMPuRS". Ieviests un nodrošināts sistemātisks atbalsts priekšlaicīgas mācību pārtraukšanas riska mazināšanai</t>
  </si>
  <si>
    <t>Sociālo pakalpojumu centra ēkas pagrabā, dienas centrā un atbalsta centrā ierīkota ugunsgrēka atklāšanas un trauksmes signalizācija</t>
  </si>
  <si>
    <t>Komunālā nodaļa/Sociālais dienests, Sociālo pakalpojumu centrs</t>
  </si>
  <si>
    <t>Grupu dzīvokļu Uzvaras ielā 50 infrastruktūras sakārtošana</t>
  </si>
  <si>
    <t>Veikti telpu remontdarbi.
Izbūvēts ēkas lietus kanalizācijas, ūdens un kanalizācijas tīklu pieslēgums ielas maģistrālajiem tīkliem</t>
  </si>
  <si>
    <t>Komunālā nodaļa/Sociālais dienests, Grupu dzīvokļi</t>
  </si>
  <si>
    <t>Pašvaldības īpašumā esošo ēku elektrotehnisko mērījumu veikšana un shēmu izstrāde</t>
  </si>
  <si>
    <t>Veikti elektrotehniskie mērījumi un izstrādātas shēmas pašvaldības ēkām Brīvības ielā 15, Brīvības ielā 17 un Brīvības ielā 7</t>
  </si>
  <si>
    <t>Pašvaldības administrācijas ēkas Brīvības ielā 15 infrastruktūras sakārtošana</t>
  </si>
  <si>
    <t>Ēkai Brīvības ielā 15 uzstādītas papildus jumta sniega barjeras</t>
  </si>
  <si>
    <t>Pašvaldības ēkas Brīvības ielā 7 infrastruktūras sakārtošana</t>
  </si>
  <si>
    <t xml:space="preserve">Atjaunota ēkas apmale un izveidota lietusūdeņu novadīšanas sistēma Brīvības ielā 7 </t>
  </si>
  <si>
    <t>Bikstu pagasta bibliotēkas logu nomaiņa</t>
  </si>
  <si>
    <t xml:space="preserve">Nomainīti logi Bikstu pagasta bibliotēkā </t>
  </si>
  <si>
    <t>Naudītes pagasta skolas katlu mājas dūmeņa pārbūve</t>
  </si>
  <si>
    <t xml:space="preserve">Pārbūvēts Naudītes pagasta skolas katlu mājas skurstenis </t>
  </si>
  <si>
    <t>Komunālā nodaļa/Naudītes pag.pārv.</t>
  </si>
  <si>
    <t>Penkules pagasta vecās skolas apkures sistēmas atjaunošana</t>
  </si>
  <si>
    <t>Atjaunota Penkules pagasta vecās skolas apkures sistēma, uzstādot radiatoriem termoregulatorus</t>
  </si>
  <si>
    <t>Dobeles stadiona ēkas infrastruktūras sakārtošana</t>
  </si>
  <si>
    <t>Stadiona ēkā Tērvetes ielā 1 izremontētas koridora telpas, dušas telpas un ģērbtuves</t>
  </si>
  <si>
    <t>Bikstu pagasta sporta zēles infrastruktūras sakārtošana</t>
  </si>
  <si>
    <t>Bikstu pagasta sporta zāles palīgtelpās ierīkota ventilācija</t>
  </si>
  <si>
    <t>Komunālā nodaļa / Kultūras un sporta pārvalde, Bikstu pag.pārv.</t>
  </si>
  <si>
    <t>Sociālā pakalpojumu centra Brīvības ielā 11 ugunsdrošības uzlabošana</t>
  </si>
  <si>
    <t>Bikstu sporta zāles ugunsdrošības uzlabošana</t>
  </si>
  <si>
    <t>Bikstu sporta zālē uzstādīta ugunsgrēka atklāšanas un trauksmes signalizācija</t>
  </si>
  <si>
    <t>Komunālā nodaļa/ Bikstu pag.pārv.</t>
  </si>
  <si>
    <t>Kaķenieku Sporta centrā uzstādīta ugunsgrēka atklāšanas un trauksmes signalizācija</t>
  </si>
  <si>
    <t>Veikts Ķestermeža estrādes remonts un atjaunoti soli</t>
  </si>
  <si>
    <t>Dobeles pilsētas kultūras nama jumta krāsošana</t>
  </si>
  <si>
    <t>Nokrāsots kultūras nama jumts</t>
  </si>
  <si>
    <t>Komunālā nodaļa/Kultūras un sporta pārvalde</t>
  </si>
  <si>
    <t>Penkules kultūras nama infrastruktūras sakārtošana</t>
  </si>
  <si>
    <t>Atjaunots kultūras nama zāles grīdas segums.
Atjaunota ēkas fasāde un sakārtota lietusnotekūdeņu sistēma</t>
  </si>
  <si>
    <t>Komunālā nodaļa/Kultūras un sporta pārvalde, Penkules kultūras nams</t>
  </si>
  <si>
    <t>Pašvaldības īpašumā esošo graustu nojaukšana</t>
  </si>
  <si>
    <t>Nojaukti un sakārtoti vidi degradējoši objekti</t>
  </si>
  <si>
    <t>Organizēta Lielā talka 2020.
Veikti Ķestermeža labiekārtošanas darbi.
Pārbaudīta avotu ūdens kvalitāte. 
Atjaunotas Dobeles novada robežzīmes.
Atjaunoti gājēju tiltiņi Dobelē
Novada teritorijā paveikti dažādi labiekārtošanas darbi, tai skaitā vandālisma seku likvidēšana
Uzstādīts velosipēdu turētājs Dobeles autoostā</t>
  </si>
  <si>
    <t>Bijušās atkritumu izgāztuves "Lemkini" monitoringa veikšana</t>
  </si>
  <si>
    <t>Slēgtā atkritumu izgāztuvē veikts vides monitorings</t>
  </si>
  <si>
    <t>Dobeles skeitparka atjaunošana</t>
  </si>
  <si>
    <t>Atjaunotas vai nojauktas bīstmās, nolietojušās skeitparka rampas</t>
  </si>
  <si>
    <t>Dobeles stadiona pārbūve</t>
  </si>
  <si>
    <t>Pārbūvēts stadiona skrejceļš, sektori un tribīnes</t>
  </si>
  <si>
    <t>Komunālā nodaļa/ Kultūras un sporta pārvalde</t>
  </si>
  <si>
    <t>Skolas ielas Dobelē pārbūves 3.kārtas būvprojekta izstrāde</t>
  </si>
  <si>
    <t>Izstrādāts ielas pārbūves 3.kārtas būvprojekts</t>
  </si>
  <si>
    <t>Skolas ielas Dobelē pārbūves 3.kārtas pārbūve</t>
  </si>
  <si>
    <t>Pārbūvēta Skolas ielas3.kārta</t>
  </si>
  <si>
    <t>Dainu ielas Dobelē pārbūve</t>
  </si>
  <si>
    <t>Pārbūvēta Dainu iela un ar to saistītā infrstruktūra</t>
  </si>
  <si>
    <t>Gājēju tiltiņa pie Dobeles Valsts ģimnāzijas  atjaunošana</t>
  </si>
  <si>
    <t xml:space="preserve">Atjaunots gājēju tiltiņa pār gravu pie ģimnāzijas </t>
  </si>
  <si>
    <t>Meliorācijas sistēmu pārbūve Jaunbērzes pagastā</t>
  </si>
  <si>
    <t>Sadzīves kanalizācijas tīklu izbūve Gaismas ielā Dobelē</t>
  </si>
  <si>
    <t xml:space="preserve">Izbūvēti sadzīves kanalizācijas tīkli Dobelē Gaismas ielā </t>
  </si>
  <si>
    <t>Ūdensvada izbūve izbūve Gaismas ielā Dobelē</t>
  </si>
  <si>
    <t xml:space="preserve">Izbūvēts ūdensvads Dobelē Gaismas ielā </t>
  </si>
  <si>
    <t>Ārējās kanalizācijas pārbūve Naudītes pagasta Apguldes ciemā</t>
  </si>
  <si>
    <t>Pārbūvēta ārējā kanalizācija Apguldes ciemā</t>
  </si>
  <si>
    <t>Ārējā ūdensvada izbūve Smilšu ielā Dobelē</t>
  </si>
  <si>
    <t xml:space="preserve">Izbūvēts ūdensvads Dobelē Smilšu ielā </t>
  </si>
  <si>
    <t>Gājēju pāreju Bērzes, Brīvības un Stacijās ielā Dobelē papildus izgaismošana</t>
  </si>
  <si>
    <t xml:space="preserve">Elektrības pieslēguma ierīkošana Kaķeniekos Skolas ielā 8 </t>
  </si>
  <si>
    <t xml:space="preserve">Ierīkots elektrības pieslēgums Kaķeniekos Skolas ielā 8 </t>
  </si>
  <si>
    <t xml:space="preserve">Elektrības pieslēguma ierīkošana mazdārziņu masīvā "Zemnieki" </t>
  </si>
  <si>
    <t>Ierīkots elektrības pieslēgums mazdārziņu masīvā "Zemnieki"</t>
  </si>
  <si>
    <t>Komunālā nodaļa/A/S "Sadales tīkli"</t>
  </si>
  <si>
    <t>Elektrības pieslēguma ierīkošana novērošanas kamerai Meža prospektā 6, Dobelē</t>
  </si>
  <si>
    <t>Ierīkots eletrības pieslēgums Meža prospektā 6, Dobelē, videonovērošanas kameras darbības nodrošināšanai</t>
  </si>
  <si>
    <t xml:space="preserve">Labiekārtots Dobeles Livonijas ordeņa pils dārzs. Veiktas kultūras darbinieku apmācības. Organizēta konference par amatniecību kā uzņēmējdarbību, radošās darbnīcas. Ņemta dalība amatniecības festivālos. </t>
  </si>
  <si>
    <t>Tiek īstenota ārpusstundu aktivitāte "Uzņēmējdarbības pamati". Programmas ietvaros organizētas ekskursijas Dobeles un Jelgavas novada uzņēmumos,  tikšanās ar uzņēmējiem-mentoriem biznesa ideju attīstībai. Programmas ietvaros dibinātas 3 mācību firmas. Mācību procesā tiek izstrādāti produkti un apgūtas produkta realizācijas prasmes.
Reizi nedēļā organizētas Dobeles novada skolām (6 grupām)praktiskās nodarbības dažādu  tehnoloģiju iepazīšanai (lāzergriezējs, 3 D rinteris, ploteris, grafiskā dizaina iekārtas utt) , lai veicinātu radošo domāšanu inženierzinātnēs</t>
  </si>
  <si>
    <t>Jaunbērzes kultūras nama pārbūves būvprojekta izstrāde</t>
  </si>
  <si>
    <t>SAM 4.2.2.</t>
  </si>
  <si>
    <t>Izstrādāts būvprojekts Jaunbērzes pagasta kultūras namam energoefektivitātes pasākumu īstenošanai</t>
  </si>
  <si>
    <t>SAM 9.2.4.2. (1.kārta)</t>
  </si>
  <si>
    <t>Projekts "Sabiedrībā balstīta sociālo pakalpojumu infrastruktūras attīstība Dobeles novadā" / projektēšana</t>
  </si>
  <si>
    <t>Projekts "Sabiedrībā balstīta sociālo pakalpojumu infrastruktūras attīstība Dobeles novadā" / būvniecība</t>
  </si>
  <si>
    <t>Pārbūvētas telpas Ādama ielā 2 Dobelē  Grupu dzīvokļi nodrošināšanai un aprīkojuma iegāde pakalpojuma īstenošanai.
Divu specializēto darbnīcu pakalpojuma aprīkojuma iegāde. 
Dienas centra personām ar garīga rakstura traucējumiem izveide Brīvības ielā 3 Dobelē.</t>
  </si>
  <si>
    <t>Izstrādāts būvprojekts ēkas Ādama ielā 2 pārbūvei</t>
  </si>
  <si>
    <t>Veikta ĢAC "Namiņš" telpu pārbūve, pielāgojot ģimeniskai videi</t>
  </si>
  <si>
    <t>R1.1., VTP1</t>
  </si>
  <si>
    <t>R1.14; VTP1</t>
  </si>
  <si>
    <t>R1.12; R1.13; VTP1</t>
  </si>
  <si>
    <t>R1.16; R1.19; R1.20; VTP1</t>
  </si>
  <si>
    <t>R1.42; R1.43; VTP1</t>
  </si>
  <si>
    <t>R1.35; VTP1</t>
  </si>
  <si>
    <t>R1.37; VTP1</t>
  </si>
  <si>
    <t>R1.35; R1.39; R1.41; VTP1</t>
  </si>
  <si>
    <t>R1.48; VTP1</t>
  </si>
  <si>
    <t>R1.35; R1.48; VTP1</t>
  </si>
  <si>
    <t xml:space="preserve">Organizēti semināri un apmācības dažādām  sociālām grupām, lai veicinātu uzņēmējdarbību </t>
  </si>
  <si>
    <t>R2.1; R2.2; R2.4; VTP2</t>
  </si>
  <si>
    <t>R2.15; R2.16; VTP2</t>
  </si>
  <si>
    <t>R3.1; R3.5;  VTP4</t>
  </si>
  <si>
    <t>R3.8; VTP3</t>
  </si>
  <si>
    <t>VTP3</t>
  </si>
  <si>
    <t>R1.38; R1.48; VTP3</t>
  </si>
  <si>
    <t>R1.25; R1.48; VTP1; VTP3</t>
  </si>
  <si>
    <t>R3.24; VTP3</t>
  </si>
  <si>
    <t>R3.12; VTP3</t>
  </si>
  <si>
    <t>R3.27; VTP3</t>
  </si>
  <si>
    <t xml:space="preserve">Projekts “Europe Goes Local” </t>
  </si>
  <si>
    <t>Erasmus+</t>
  </si>
  <si>
    <t xml:space="preserve">Projekta dalībniekiem tiks sniegtas praktiskas iemaņas par ilgtermiņa projektu veidošanu programmu “Erasmus+: Jaunatne darbībā” un “Eiropas Solidaritātes korpuss” ietvaros, par komandas veidošanu, iekšējo resursu apzināšanu un atbalsta tīkla izveidi; par jauniešu iesaisti un līdzdalību. </t>
  </si>
  <si>
    <t>Attīstības un plānošanas nodaļa/Sociālais dienests/VSIA "Slimnīca "Gintermuiža""/Akmenes raj.pašv. Lietuvā/Kedainai Sociālās aprūpes māja Lietuvā/Klaipēdas pedagoģijas centrs Lietuvā</t>
  </si>
  <si>
    <t>Dobeles Jaunantne</t>
  </si>
  <si>
    <t>Jaunatnes starptautisko 
programmas aģentūra</t>
  </si>
  <si>
    <t xml:space="preserve">Komunālā nodaļa </t>
  </si>
  <si>
    <t>Dobeles Sākumskolas Dainu ielā 8, Dobelē nožogojuma izbūve</t>
  </si>
  <si>
    <t>Izbūvēts nožogojums (440m) Dobeles Sākumskolai</t>
  </si>
  <si>
    <t>Dobeles Valsts ģimnāzijas esošās ēkas pamatu hidroizolācija</t>
  </si>
  <si>
    <t>SAM 9.3.1.1. (DI)</t>
  </si>
  <si>
    <t xml:space="preserve">Dobeles novada bērnu un jauniešu brīvā laika pavadīšanas iespēju pilnveidošana un aktīvās atpūtas veicināšana" </t>
  </si>
  <si>
    <t>Katrā novada pagastā tiks sakārtots vai  ierīkots aktīvās atpūtas laukums.</t>
  </si>
  <si>
    <t>LEADER</t>
  </si>
  <si>
    <t xml:space="preserve">Dobeles Livonijas ordeņa pils kapelas ekspozīcijas iekārtošana </t>
  </si>
  <si>
    <t>LAT - LIT</t>
  </si>
  <si>
    <t xml:space="preserve">Koordinācijas centra izveide, iegādātas un uzstādītas video novērošanas iekārtas </t>
  </si>
  <si>
    <t xml:space="preserve">Attīstības un plānošanas nodaļa / Pašvaldības policija </t>
  </si>
  <si>
    <t>Attīstības un plānošanas nodaļa / pagasta pārvaldes vadītāji</t>
  </si>
  <si>
    <t xml:space="preserve">Dobeles Valsts ģimnāzijas esošajai ēkai izbūvēta pamatu hidroizolācija </t>
  </si>
  <si>
    <t>Izbūvētajā pils kapelā iekārtota ekspozīcija, izstrādāta mobilā aplikācija, izstrādāti informatīvie materiāli
Izveidots tradicionālās amatniecības vēstures ekspozīcijas un amatniecības metodiskais centrs Livonijas ordeņa pilsdrupu kompleksā, attīstot to par pārrobežu gadatirgu un amatnieku pieredzes apmaiņas centruPils kapelas ekspozīcijas iekārtošana, bērnu nometņu organizēšana un realitātes spēļu organizēšana.</t>
  </si>
  <si>
    <t>R1.43; VTP1
R3.20; VTP3</t>
  </si>
  <si>
    <t>R3.26; VTP 3</t>
  </si>
  <si>
    <t>Sabiedrības drošība / projekts "Pārrobežu sadarbība sabiedrisko pakalpojumu drošības un efektivitātes uzlabošanai"</t>
  </si>
  <si>
    <t>Dobeles Sporta centra ugunsdrošības uzlabošana</t>
  </si>
  <si>
    <t>Dobeles Sporta centrā nomainīta balss sistēma ugunsdrošības signalizācijas evakuācijas izziņošanai</t>
  </si>
  <si>
    <t>Kultūras un sporta pārvalde / Dobeles Sporta centrs</t>
  </si>
  <si>
    <t>Izstrādāts centrālapkures ierīkošanas mazajā skolā projekts.
Izgatavotas un uzstādītas avārijas izejas margas.</t>
  </si>
  <si>
    <t>Tilta uz ceļa Nr 15 Ceļmalas-Bituļi Penkules pagastā remontdarbu veikšana</t>
  </si>
  <si>
    <t>Veikti tilta remontdarbi</t>
  </si>
</sst>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theme="1"/>
      <name val="Calibri"/>
      <family val="2"/>
      <charset val="186"/>
      <scheme val="minor"/>
    </font>
    <font>
      <sz val="9"/>
      <color theme="1"/>
      <name val="Calibri"/>
      <family val="2"/>
      <charset val="186"/>
      <scheme val="minor"/>
    </font>
    <font>
      <sz val="9"/>
      <color rgb="FFFF0000"/>
      <name val="Calibri"/>
      <family val="2"/>
      <charset val="186"/>
      <scheme val="minor"/>
    </font>
    <font>
      <sz val="9"/>
      <name val="Calibri"/>
      <family val="2"/>
      <charset val="186"/>
      <scheme val="minor"/>
    </font>
    <font>
      <b/>
      <sz val="9"/>
      <color theme="1"/>
      <name val="Calibri"/>
      <family val="2"/>
      <charset val="186"/>
      <scheme val="minor"/>
    </font>
    <font>
      <sz val="9"/>
      <color indexed="81"/>
      <name val="Tahoma"/>
      <family val="2"/>
      <charset val="186"/>
    </font>
    <font>
      <b/>
      <sz val="9"/>
      <color indexed="81"/>
      <name val="Tahoma"/>
      <family val="2"/>
      <charset val="186"/>
    </font>
    <font>
      <sz val="9"/>
      <color rgb="FF7030A0"/>
      <name val="Calibri"/>
      <family val="2"/>
      <charset val="186"/>
      <scheme val="minor"/>
    </font>
    <font>
      <sz val="20"/>
      <color theme="1"/>
      <name val="Calibri"/>
      <family val="2"/>
      <charset val="186"/>
      <scheme val="minor"/>
    </font>
    <font>
      <b/>
      <sz val="12"/>
      <color rgb="FFC00000"/>
      <name val="Calibri"/>
      <family val="2"/>
      <charset val="186"/>
      <scheme val="minor"/>
    </font>
    <font>
      <sz val="9"/>
      <color indexed="81"/>
      <name val="Tahoma"/>
      <charset val="1"/>
    </font>
    <font>
      <b/>
      <sz val="9"/>
      <color indexed="81"/>
      <name val="Tahoma"/>
      <charset val="1"/>
    </font>
    <font>
      <vertAlign val="superscript"/>
      <sz val="9"/>
      <color theme="1"/>
      <name val="Calibri"/>
      <family val="2"/>
      <charset val="186"/>
      <scheme val="minor"/>
    </font>
    <font>
      <sz val="8"/>
      <name val="Times New Roman"/>
      <family val="1"/>
      <charset val="186"/>
    </font>
  </fonts>
  <fills count="5">
    <fill>
      <patternFill patternType="none"/>
    </fill>
    <fill>
      <patternFill patternType="gray125"/>
    </fill>
    <fill>
      <patternFill patternType="solid">
        <fgColor theme="0"/>
        <bgColor indexed="64"/>
      </patternFill>
    </fill>
    <fill>
      <patternFill patternType="solid">
        <fgColor theme="9" tint="0.39997558519241921"/>
        <bgColor indexed="64"/>
      </patternFill>
    </fill>
    <fill>
      <patternFill patternType="solid">
        <fgColor theme="9" tint="0.79998168889431442"/>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diagonal/>
    </border>
    <border>
      <left style="thin">
        <color indexed="64"/>
      </left>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thin">
        <color indexed="64"/>
      </bottom>
      <diagonal/>
    </border>
    <border>
      <left/>
      <right/>
      <top/>
      <bottom style="thin">
        <color indexed="64"/>
      </bottom>
      <diagonal/>
    </border>
    <border>
      <left/>
      <right style="thin">
        <color indexed="64"/>
      </right>
      <top style="thin">
        <color indexed="64"/>
      </top>
      <bottom style="medium">
        <color indexed="64"/>
      </bottom>
      <diagonal/>
    </border>
  </borders>
  <cellStyleXfs count="1">
    <xf numFmtId="0" fontId="0" fillId="0" borderId="0"/>
  </cellStyleXfs>
  <cellXfs count="166">
    <xf numFmtId="0" fontId="0" fillId="0" borderId="0" xfId="0"/>
    <xf numFmtId="0" fontId="1" fillId="0" borderId="0" xfId="0" applyFont="1"/>
    <xf numFmtId="0" fontId="4" fillId="0" borderId="0" xfId="0" applyFont="1" applyBorder="1" applyAlignment="1">
      <alignment horizontal="right"/>
    </xf>
    <xf numFmtId="0" fontId="2" fillId="0" borderId="0" xfId="0" applyFont="1" applyBorder="1" applyAlignment="1">
      <alignment wrapText="1"/>
    </xf>
    <xf numFmtId="0" fontId="4" fillId="0" borderId="0" xfId="0" applyFont="1"/>
    <xf numFmtId="0" fontId="1" fillId="2" borderId="1" xfId="0" applyFont="1" applyFill="1" applyBorder="1"/>
    <xf numFmtId="3" fontId="4" fillId="0" borderId="0" xfId="0" applyNumberFormat="1" applyFont="1" applyBorder="1"/>
    <xf numFmtId="3" fontId="1" fillId="0" borderId="0" xfId="0" applyNumberFormat="1" applyFont="1" applyBorder="1"/>
    <xf numFmtId="0" fontId="2" fillId="0" borderId="0" xfId="0" applyFont="1" applyBorder="1"/>
    <xf numFmtId="0" fontId="1" fillId="0" borderId="0" xfId="0" applyFont="1" applyBorder="1"/>
    <xf numFmtId="0" fontId="1" fillId="0" borderId="0" xfId="0" applyFont="1" applyFill="1" applyBorder="1"/>
    <xf numFmtId="0" fontId="3" fillId="2" borderId="1" xfId="0" applyFont="1" applyFill="1" applyBorder="1" applyAlignment="1">
      <alignment wrapText="1"/>
    </xf>
    <xf numFmtId="0" fontId="3" fillId="2" borderId="1" xfId="0" applyFont="1" applyFill="1" applyBorder="1"/>
    <xf numFmtId="0" fontId="3" fillId="2" borderId="2" xfId="0" applyFont="1" applyFill="1" applyBorder="1" applyAlignment="1">
      <alignment wrapText="1"/>
    </xf>
    <xf numFmtId="0" fontId="1" fillId="2" borderId="0" xfId="0" applyFont="1" applyFill="1"/>
    <xf numFmtId="0" fontId="4" fillId="0" borderId="0" xfId="0" applyFont="1" applyBorder="1"/>
    <xf numFmtId="0" fontId="1" fillId="2" borderId="1" xfId="0" applyFont="1" applyFill="1" applyBorder="1" applyAlignment="1">
      <alignment horizontal="left"/>
    </xf>
    <xf numFmtId="0" fontId="1" fillId="2" borderId="1" xfId="0" applyFont="1" applyFill="1" applyBorder="1" applyAlignment="1">
      <alignment horizontal="right"/>
    </xf>
    <xf numFmtId="0" fontId="4" fillId="0" borderId="0" xfId="0" applyFont="1" applyBorder="1" applyAlignment="1"/>
    <xf numFmtId="0" fontId="1" fillId="0" borderId="0" xfId="0" applyFont="1" applyBorder="1" applyAlignment="1"/>
    <xf numFmtId="0" fontId="1" fillId="0" borderId="6" xfId="0" applyFont="1" applyBorder="1" applyAlignment="1"/>
    <xf numFmtId="0" fontId="1" fillId="0" borderId="0" xfId="0" applyFont="1" applyBorder="1" applyAlignment="1">
      <alignment horizontal="justify"/>
    </xf>
    <xf numFmtId="0" fontId="1" fillId="0" borderId="0" xfId="0" applyFont="1" applyAlignment="1"/>
    <xf numFmtId="3" fontId="1" fillId="2" borderId="1" xfId="0" applyNumberFormat="1" applyFont="1" applyFill="1" applyBorder="1" applyAlignment="1">
      <alignment horizontal="right"/>
    </xf>
    <xf numFmtId="0" fontId="4" fillId="0" borderId="10" xfId="0" applyFont="1" applyBorder="1" applyAlignment="1">
      <alignment wrapText="1"/>
    </xf>
    <xf numFmtId="0" fontId="4" fillId="0" borderId="10" xfId="0" applyFont="1" applyBorder="1"/>
    <xf numFmtId="0" fontId="4" fillId="0" borderId="14" xfId="0" applyFont="1" applyBorder="1"/>
    <xf numFmtId="0" fontId="4" fillId="0" borderId="9" xfId="0" applyFont="1" applyBorder="1" applyAlignment="1">
      <alignment wrapText="1"/>
    </xf>
    <xf numFmtId="0" fontId="4" fillId="0" borderId="14" xfId="0" applyFont="1" applyBorder="1" applyAlignment="1">
      <alignment wrapText="1"/>
    </xf>
    <xf numFmtId="0" fontId="1" fillId="2" borderId="1" xfId="0" applyFont="1" applyFill="1" applyBorder="1" applyAlignment="1">
      <alignment wrapText="1"/>
    </xf>
    <xf numFmtId="3" fontId="1" fillId="2" borderId="1" xfId="0" applyNumberFormat="1" applyFont="1" applyFill="1" applyBorder="1"/>
    <xf numFmtId="0" fontId="1" fillId="2" borderId="2" xfId="0" applyFont="1" applyFill="1" applyBorder="1" applyAlignment="1">
      <alignment wrapText="1"/>
    </xf>
    <xf numFmtId="0" fontId="1" fillId="2" borderId="2" xfId="0" applyFont="1" applyFill="1" applyBorder="1"/>
    <xf numFmtId="0" fontId="1" fillId="2" borderId="1" xfId="0" applyFont="1" applyFill="1" applyBorder="1" applyAlignment="1">
      <alignment horizontal="left" wrapText="1"/>
    </xf>
    <xf numFmtId="3" fontId="3" fillId="2" borderId="1" xfId="0" applyNumberFormat="1" applyFont="1" applyFill="1" applyBorder="1"/>
    <xf numFmtId="0" fontId="1" fillId="2" borderId="5" xfId="0" applyFont="1" applyFill="1" applyBorder="1" applyAlignment="1">
      <alignment horizontal="left"/>
    </xf>
    <xf numFmtId="0" fontId="1" fillId="2" borderId="5" xfId="0" applyFont="1" applyFill="1" applyBorder="1" applyAlignment="1">
      <alignment horizontal="left" wrapText="1"/>
    </xf>
    <xf numFmtId="0" fontId="1" fillId="4" borderId="2" xfId="0" applyFont="1" applyFill="1" applyBorder="1"/>
    <xf numFmtId="0" fontId="1" fillId="4" borderId="1" xfId="0" applyFont="1" applyFill="1" applyBorder="1"/>
    <xf numFmtId="0" fontId="1" fillId="2" borderId="2" xfId="0" applyFont="1" applyFill="1" applyBorder="1" applyAlignment="1">
      <alignment horizontal="left" wrapText="1"/>
    </xf>
    <xf numFmtId="0" fontId="3" fillId="2" borderId="5" xfId="0" applyFont="1" applyFill="1" applyBorder="1"/>
    <xf numFmtId="0" fontId="1" fillId="0" borderId="4" xfId="0" applyFont="1" applyFill="1" applyBorder="1"/>
    <xf numFmtId="0" fontId="3" fillId="0" borderId="4" xfId="0" applyFont="1" applyFill="1" applyBorder="1"/>
    <xf numFmtId="0" fontId="1" fillId="0" borderId="11" xfId="0" applyFont="1" applyFill="1" applyBorder="1"/>
    <xf numFmtId="0" fontId="3" fillId="0" borderId="1" xfId="0" applyFont="1" applyFill="1" applyBorder="1"/>
    <xf numFmtId="0" fontId="3" fillId="0" borderId="1" xfId="0" applyFont="1" applyFill="1" applyBorder="1" applyAlignment="1">
      <alignment wrapText="1"/>
    </xf>
    <xf numFmtId="3" fontId="3" fillId="0" borderId="4" xfId="0" applyNumberFormat="1" applyFont="1" applyFill="1" applyBorder="1"/>
    <xf numFmtId="0" fontId="3" fillId="0" borderId="11" xfId="0" applyFont="1" applyFill="1" applyBorder="1" applyAlignment="1">
      <alignment wrapText="1"/>
    </xf>
    <xf numFmtId="0" fontId="1" fillId="2" borderId="5" xfId="0" applyFont="1" applyFill="1" applyBorder="1"/>
    <xf numFmtId="0" fontId="1" fillId="2" borderId="5" xfId="0" applyFont="1" applyFill="1" applyBorder="1" applyAlignment="1">
      <alignment wrapText="1"/>
    </xf>
    <xf numFmtId="3" fontId="1" fillId="2" borderId="5" xfId="0" applyNumberFormat="1" applyFont="1" applyFill="1" applyBorder="1"/>
    <xf numFmtId="0" fontId="1" fillId="2" borderId="12" xfId="0" applyFont="1" applyFill="1" applyBorder="1" applyAlignment="1">
      <alignment wrapText="1"/>
    </xf>
    <xf numFmtId="0" fontId="1" fillId="2" borderId="12" xfId="0" applyFont="1" applyFill="1" applyBorder="1"/>
    <xf numFmtId="0" fontId="1" fillId="2" borderId="10" xfId="0" applyFont="1" applyFill="1" applyBorder="1"/>
    <xf numFmtId="0" fontId="1" fillId="2" borderId="10" xfId="0" applyFont="1" applyFill="1" applyBorder="1" applyAlignment="1">
      <alignment wrapText="1"/>
    </xf>
    <xf numFmtId="3" fontId="1" fillId="2" borderId="10" xfId="0" applyNumberFormat="1" applyFont="1" applyFill="1" applyBorder="1"/>
    <xf numFmtId="0" fontId="3" fillId="2" borderId="5" xfId="0" applyFont="1" applyFill="1" applyBorder="1" applyAlignment="1">
      <alignment horizontal="right"/>
    </xf>
    <xf numFmtId="0" fontId="3" fillId="2" borderId="1" xfId="0" applyFont="1" applyFill="1" applyBorder="1" applyAlignment="1">
      <alignment horizontal="left" wrapText="1"/>
    </xf>
    <xf numFmtId="2" fontId="1" fillId="2" borderId="1" xfId="0" applyNumberFormat="1" applyFont="1" applyFill="1" applyBorder="1"/>
    <xf numFmtId="1" fontId="1" fillId="2" borderId="1" xfId="0" applyNumberFormat="1" applyFont="1" applyFill="1" applyBorder="1"/>
    <xf numFmtId="1" fontId="3" fillId="2" borderId="1" xfId="0" applyNumberFormat="1" applyFont="1" applyFill="1" applyBorder="1"/>
    <xf numFmtId="0" fontId="1" fillId="2" borderId="4" xfId="0" applyFont="1" applyFill="1" applyBorder="1"/>
    <xf numFmtId="3" fontId="1" fillId="2" borderId="4" xfId="0" applyNumberFormat="1" applyFont="1" applyFill="1" applyBorder="1"/>
    <xf numFmtId="0" fontId="3" fillId="2" borderId="4" xfId="0" applyFont="1" applyFill="1" applyBorder="1"/>
    <xf numFmtId="0" fontId="1" fillId="2" borderId="11" xfId="0" applyFont="1" applyFill="1" applyBorder="1"/>
    <xf numFmtId="0" fontId="1" fillId="2" borderId="10" xfId="0" applyFont="1" applyFill="1" applyBorder="1" applyAlignment="1">
      <alignment horizontal="left" wrapText="1"/>
    </xf>
    <xf numFmtId="0" fontId="3" fillId="2" borderId="10" xfId="0" applyFont="1" applyFill="1" applyBorder="1"/>
    <xf numFmtId="0" fontId="1" fillId="4" borderId="4" xfId="0" applyFont="1" applyFill="1" applyBorder="1"/>
    <xf numFmtId="0" fontId="7" fillId="2" borderId="1" xfId="0" applyFont="1" applyFill="1" applyBorder="1" applyAlignment="1">
      <alignment wrapText="1"/>
    </xf>
    <xf numFmtId="0" fontId="7" fillId="2" borderId="5" xfId="0" applyFont="1" applyFill="1" applyBorder="1" applyAlignment="1">
      <alignment wrapText="1"/>
    </xf>
    <xf numFmtId="0" fontId="3" fillId="2" borderId="5" xfId="0" applyFont="1" applyFill="1" applyBorder="1" applyAlignment="1">
      <alignment wrapText="1"/>
    </xf>
    <xf numFmtId="0" fontId="3" fillId="0" borderId="10" xfId="0" applyFont="1" applyFill="1" applyBorder="1" applyAlignment="1">
      <alignment wrapText="1"/>
    </xf>
    <xf numFmtId="0" fontId="1" fillId="0" borderId="10" xfId="0" applyFont="1" applyFill="1" applyBorder="1"/>
    <xf numFmtId="0" fontId="3" fillId="0" borderId="10" xfId="0" applyFont="1" applyFill="1" applyBorder="1"/>
    <xf numFmtId="3" fontId="3" fillId="2" borderId="5" xfId="0" applyNumberFormat="1" applyFont="1" applyFill="1" applyBorder="1"/>
    <xf numFmtId="3" fontId="3" fillId="0" borderId="10" xfId="0" applyNumberFormat="1" applyFont="1" applyFill="1" applyBorder="1"/>
    <xf numFmtId="3" fontId="3" fillId="2" borderId="20" xfId="0" applyNumberFormat="1" applyFont="1" applyFill="1" applyBorder="1"/>
    <xf numFmtId="0" fontId="3" fillId="2" borderId="20" xfId="0" applyFont="1" applyFill="1" applyBorder="1"/>
    <xf numFmtId="0" fontId="3" fillId="0" borderId="4" xfId="0" applyFont="1" applyFill="1" applyBorder="1" applyAlignment="1">
      <alignment wrapText="1"/>
    </xf>
    <xf numFmtId="0" fontId="3" fillId="2" borderId="20" xfId="0" applyFont="1" applyFill="1" applyBorder="1" applyAlignment="1">
      <alignment wrapText="1"/>
    </xf>
    <xf numFmtId="0" fontId="3" fillId="2" borderId="12" xfId="0" applyFont="1" applyFill="1" applyBorder="1" applyAlignment="1">
      <alignment wrapText="1"/>
    </xf>
    <xf numFmtId="0" fontId="4" fillId="2" borderId="1" xfId="0" applyFont="1" applyFill="1" applyBorder="1" applyAlignment="1">
      <alignment wrapText="1"/>
    </xf>
    <xf numFmtId="0" fontId="1" fillId="2" borderId="5" xfId="0" applyFont="1" applyFill="1" applyBorder="1" applyAlignment="1">
      <alignment horizontal="right"/>
    </xf>
    <xf numFmtId="3" fontId="1" fillId="2" borderId="5" xfId="0" applyNumberFormat="1" applyFont="1" applyFill="1" applyBorder="1" applyAlignment="1">
      <alignment horizontal="right"/>
    </xf>
    <xf numFmtId="0" fontId="3" fillId="2" borderId="10" xfId="0" applyFont="1" applyFill="1" applyBorder="1" applyAlignment="1">
      <alignment wrapText="1"/>
    </xf>
    <xf numFmtId="3" fontId="3" fillId="2" borderId="10" xfId="0" applyNumberFormat="1" applyFont="1" applyFill="1" applyBorder="1"/>
    <xf numFmtId="0" fontId="3" fillId="2" borderId="25" xfId="0" applyFont="1" applyFill="1" applyBorder="1" applyAlignment="1">
      <alignment wrapText="1"/>
    </xf>
    <xf numFmtId="0" fontId="1" fillId="2" borderId="25" xfId="0" applyFont="1" applyFill="1" applyBorder="1"/>
    <xf numFmtId="0" fontId="3" fillId="2" borderId="4" xfId="0" applyFont="1" applyFill="1" applyBorder="1" applyAlignment="1">
      <alignment wrapText="1"/>
    </xf>
    <xf numFmtId="0" fontId="3" fillId="2" borderId="11" xfId="0" applyFont="1" applyFill="1" applyBorder="1" applyAlignment="1">
      <alignment wrapText="1"/>
    </xf>
    <xf numFmtId="0" fontId="1" fillId="2" borderId="26" xfId="0" applyFont="1" applyFill="1" applyBorder="1"/>
    <xf numFmtId="0" fontId="3" fillId="2" borderId="1" xfId="0" applyFont="1" applyFill="1" applyBorder="1" applyAlignment="1">
      <alignment horizontal="justify"/>
    </xf>
    <xf numFmtId="0" fontId="3" fillId="2" borderId="1" xfId="0" applyFont="1" applyFill="1" applyBorder="1" applyAlignment="1">
      <alignment horizontal="right"/>
    </xf>
    <xf numFmtId="0" fontId="1" fillId="2" borderId="20" xfId="0" applyFont="1" applyFill="1" applyBorder="1"/>
    <xf numFmtId="0" fontId="3" fillId="2" borderId="3" xfId="0" applyFont="1" applyFill="1" applyBorder="1"/>
    <xf numFmtId="0" fontId="1" fillId="2" borderId="2" xfId="0" applyFont="1" applyFill="1" applyBorder="1" applyAlignment="1"/>
    <xf numFmtId="0" fontId="3" fillId="2" borderId="2" xfId="0" applyFont="1" applyFill="1" applyBorder="1"/>
    <xf numFmtId="0" fontId="3" fillId="2" borderId="27" xfId="0" applyFont="1" applyFill="1" applyBorder="1" applyAlignment="1">
      <alignment wrapText="1"/>
    </xf>
    <xf numFmtId="3" fontId="1" fillId="2" borderId="3" xfId="0" applyNumberFormat="1" applyFont="1" applyFill="1" applyBorder="1"/>
    <xf numFmtId="0" fontId="1" fillId="0" borderId="26" xfId="0" applyFont="1" applyBorder="1" applyAlignment="1"/>
    <xf numFmtId="4" fontId="3" fillId="2" borderId="1" xfId="0" applyNumberFormat="1" applyFont="1" applyFill="1" applyBorder="1"/>
    <xf numFmtId="0" fontId="4" fillId="2" borderId="1" xfId="0" applyFont="1" applyFill="1" applyBorder="1"/>
    <xf numFmtId="0" fontId="3" fillId="2" borderId="3" xfId="0" applyFont="1" applyFill="1" applyBorder="1" applyAlignment="1">
      <alignment wrapText="1"/>
    </xf>
    <xf numFmtId="1" fontId="3" fillId="2" borderId="10" xfId="0" applyNumberFormat="1" applyFont="1" applyFill="1" applyBorder="1"/>
    <xf numFmtId="0" fontId="4" fillId="2" borderId="10" xfId="0" applyFont="1" applyFill="1" applyBorder="1"/>
    <xf numFmtId="0" fontId="7" fillId="2" borderId="10" xfId="0" applyFont="1" applyFill="1" applyBorder="1" applyAlignment="1">
      <alignment wrapText="1"/>
    </xf>
    <xf numFmtId="0" fontId="1" fillId="2" borderId="1" xfId="0" applyFont="1" applyFill="1" applyBorder="1" applyAlignment="1"/>
    <xf numFmtId="0" fontId="9" fillId="2" borderId="1" xfId="0" applyFont="1" applyFill="1" applyBorder="1"/>
    <xf numFmtId="0" fontId="3" fillId="2" borderId="12" xfId="0" applyFont="1" applyFill="1" applyBorder="1" applyAlignment="1"/>
    <xf numFmtId="0" fontId="3" fillId="2" borderId="2" xfId="0" applyFont="1" applyFill="1" applyBorder="1" applyAlignment="1"/>
    <xf numFmtId="0" fontId="1" fillId="2" borderId="10" xfId="0" applyFont="1" applyFill="1" applyBorder="1" applyAlignment="1">
      <alignment horizontal="left"/>
    </xf>
    <xf numFmtId="3" fontId="1" fillId="2" borderId="20" xfId="0" applyNumberFormat="1" applyFont="1" applyFill="1" applyBorder="1" applyAlignment="1">
      <alignment horizontal="right"/>
    </xf>
    <xf numFmtId="0" fontId="1" fillId="2" borderId="28" xfId="0" applyFont="1" applyFill="1" applyBorder="1"/>
    <xf numFmtId="0" fontId="1" fillId="2" borderId="28" xfId="0" applyFont="1" applyFill="1" applyBorder="1" applyAlignment="1">
      <alignment horizontal="left" wrapText="1"/>
    </xf>
    <xf numFmtId="0" fontId="1" fillId="2" borderId="28" xfId="0" applyFont="1" applyFill="1" applyBorder="1" applyAlignment="1">
      <alignment wrapText="1"/>
    </xf>
    <xf numFmtId="3" fontId="1" fillId="2" borderId="28" xfId="0" applyNumberFormat="1" applyFont="1" applyFill="1" applyBorder="1"/>
    <xf numFmtId="0" fontId="3" fillId="2" borderId="28" xfId="0" applyFont="1" applyFill="1" applyBorder="1"/>
    <xf numFmtId="0" fontId="3" fillId="2" borderId="28" xfId="0" applyFont="1" applyFill="1" applyBorder="1" applyAlignment="1">
      <alignment horizontal="right"/>
    </xf>
    <xf numFmtId="0" fontId="1" fillId="2" borderId="29" xfId="0" applyFont="1" applyFill="1" applyBorder="1" applyAlignment="1">
      <alignment wrapText="1"/>
    </xf>
    <xf numFmtId="0" fontId="1" fillId="0" borderId="1" xfId="0" applyFont="1" applyBorder="1"/>
    <xf numFmtId="0" fontId="1" fillId="2" borderId="7" xfId="0" applyFont="1" applyFill="1" applyBorder="1"/>
    <xf numFmtId="0" fontId="1" fillId="0" borderId="7" xfId="0" applyFont="1" applyBorder="1" applyAlignment="1">
      <alignment wrapText="1"/>
    </xf>
    <xf numFmtId="0" fontId="1" fillId="2" borderId="3" xfId="0" applyFont="1" applyFill="1" applyBorder="1"/>
    <xf numFmtId="3" fontId="1" fillId="0" borderId="2" xfId="0" applyNumberFormat="1" applyFont="1" applyFill="1" applyBorder="1"/>
    <xf numFmtId="3" fontId="1" fillId="0" borderId="1" xfId="0" applyNumberFormat="1" applyFont="1" applyFill="1" applyBorder="1"/>
    <xf numFmtId="0" fontId="1" fillId="2" borderId="0" xfId="0" applyFont="1" applyFill="1" applyBorder="1"/>
    <xf numFmtId="3" fontId="13" fillId="0" borderId="0" xfId="0" applyNumberFormat="1" applyFont="1" applyFill="1" applyBorder="1"/>
    <xf numFmtId="0" fontId="13" fillId="0" borderId="1" xfId="0" applyFont="1" applyFill="1" applyBorder="1"/>
    <xf numFmtId="0" fontId="1" fillId="2" borderId="31" xfId="0" applyFont="1" applyFill="1" applyBorder="1"/>
    <xf numFmtId="0" fontId="1" fillId="4" borderId="12" xfId="0" applyFont="1" applyFill="1" applyBorder="1"/>
    <xf numFmtId="0" fontId="1" fillId="4" borderId="5" xfId="0" applyFont="1" applyFill="1" applyBorder="1"/>
    <xf numFmtId="0" fontId="3" fillId="2" borderId="32" xfId="0" applyFont="1" applyFill="1" applyBorder="1" applyAlignment="1">
      <alignment wrapText="1"/>
    </xf>
    <xf numFmtId="0" fontId="3" fillId="2" borderId="5" xfId="0" applyFont="1" applyFill="1" applyBorder="1" applyAlignment="1">
      <alignment horizontal="left"/>
    </xf>
    <xf numFmtId="0" fontId="3" fillId="2" borderId="0" xfId="0" applyFont="1" applyFill="1"/>
    <xf numFmtId="0" fontId="3" fillId="2" borderId="12" xfId="0" applyFont="1" applyFill="1" applyBorder="1"/>
    <xf numFmtId="3" fontId="3" fillId="2" borderId="1" xfId="0" applyNumberFormat="1" applyFont="1" applyFill="1" applyBorder="1" applyAlignment="1">
      <alignment horizontal="right"/>
    </xf>
    <xf numFmtId="0" fontId="3" fillId="2" borderId="5" xfId="0" applyFont="1" applyFill="1" applyBorder="1" applyAlignment="1">
      <alignment horizontal="left" wrapText="1"/>
    </xf>
    <xf numFmtId="3" fontId="3" fillId="2" borderId="4" xfId="0" applyNumberFormat="1" applyFont="1" applyFill="1" applyBorder="1"/>
    <xf numFmtId="3" fontId="1" fillId="2" borderId="10" xfId="0" applyNumberFormat="1" applyFont="1" applyFill="1" applyBorder="1" applyAlignment="1">
      <alignment horizontal="right"/>
    </xf>
    <xf numFmtId="0" fontId="4" fillId="4" borderId="2" xfId="0" applyFont="1" applyFill="1" applyBorder="1" applyAlignment="1">
      <alignment horizontal="center"/>
    </xf>
    <xf numFmtId="0" fontId="4" fillId="4" borderId="7" xfId="0" applyFont="1" applyFill="1" applyBorder="1" applyAlignment="1">
      <alignment horizontal="center"/>
    </xf>
    <xf numFmtId="0" fontId="4" fillId="4" borderId="3" xfId="0" applyFont="1" applyFill="1" applyBorder="1" applyAlignment="1">
      <alignment horizontal="center"/>
    </xf>
    <xf numFmtId="0" fontId="4" fillId="4" borderId="12" xfId="0" applyFont="1" applyFill="1" applyBorder="1" applyAlignment="1">
      <alignment horizontal="center"/>
    </xf>
    <xf numFmtId="0" fontId="4" fillId="4" borderId="31" xfId="0" applyFont="1" applyFill="1" applyBorder="1" applyAlignment="1">
      <alignment horizontal="center"/>
    </xf>
    <xf numFmtId="0" fontId="4" fillId="4" borderId="30" xfId="0" applyFont="1" applyFill="1" applyBorder="1" applyAlignment="1">
      <alignment horizontal="center"/>
    </xf>
    <xf numFmtId="0" fontId="8" fillId="3" borderId="0" xfId="0" applyFont="1" applyFill="1" applyAlignment="1">
      <alignment horizontal="center"/>
    </xf>
    <xf numFmtId="0" fontId="1" fillId="3" borderId="0" xfId="0" applyFont="1" applyFill="1" applyAlignment="1">
      <alignment horizontal="center"/>
    </xf>
    <xf numFmtId="0" fontId="4" fillId="0" borderId="19" xfId="0" applyFont="1" applyBorder="1" applyAlignment="1">
      <alignment horizontal="center"/>
    </xf>
    <xf numFmtId="0" fontId="4" fillId="0" borderId="23" xfId="0" applyFont="1" applyBorder="1" applyAlignment="1">
      <alignment horizontal="center"/>
    </xf>
    <xf numFmtId="0" fontId="4" fillId="0" borderId="21" xfId="0" applyFont="1" applyBorder="1" applyAlignment="1">
      <alignment horizontal="center" wrapText="1"/>
    </xf>
    <xf numFmtId="0" fontId="4" fillId="0" borderId="24" xfId="0" applyFont="1" applyBorder="1" applyAlignment="1">
      <alignment horizontal="center" wrapText="1"/>
    </xf>
    <xf numFmtId="0" fontId="4" fillId="0" borderId="1" xfId="0" applyFont="1" applyBorder="1" applyAlignment="1">
      <alignment horizontal="center"/>
    </xf>
    <xf numFmtId="0" fontId="1" fillId="0" borderId="15" xfId="0" applyFont="1" applyBorder="1" applyAlignment="1">
      <alignment horizontal="center"/>
    </xf>
    <xf numFmtId="0" fontId="1" fillId="0" borderId="16" xfId="0" applyFont="1" applyBorder="1" applyAlignment="1">
      <alignment horizontal="center"/>
    </xf>
    <xf numFmtId="0" fontId="1" fillId="0" borderId="17" xfId="0" applyFont="1" applyBorder="1" applyAlignment="1">
      <alignment horizontal="center"/>
    </xf>
    <xf numFmtId="0" fontId="4" fillId="0" borderId="18" xfId="0" applyFont="1" applyBorder="1" applyAlignment="1">
      <alignment horizontal="center"/>
    </xf>
    <xf numFmtId="0" fontId="4" fillId="0" borderId="22" xfId="0" applyFont="1" applyBorder="1" applyAlignment="1">
      <alignment horizontal="center"/>
    </xf>
    <xf numFmtId="0" fontId="4" fillId="0" borderId="19" xfId="0" applyFont="1" applyBorder="1" applyAlignment="1">
      <alignment horizontal="center" wrapText="1"/>
    </xf>
    <xf numFmtId="0" fontId="4" fillId="0" borderId="23" xfId="0" applyFont="1" applyBorder="1" applyAlignment="1">
      <alignment horizontal="center" wrapText="1"/>
    </xf>
    <xf numFmtId="0" fontId="4" fillId="0" borderId="8" xfId="0" applyFont="1" applyBorder="1" applyAlignment="1">
      <alignment horizontal="center" wrapText="1"/>
    </xf>
    <xf numFmtId="0" fontId="4" fillId="0" borderId="9" xfId="0" applyFont="1" applyBorder="1" applyAlignment="1">
      <alignment horizontal="center" wrapText="1"/>
    </xf>
    <xf numFmtId="0" fontId="4" fillId="0" borderId="20" xfId="0" applyFont="1" applyBorder="1" applyAlignment="1">
      <alignment horizontal="center"/>
    </xf>
    <xf numFmtId="0" fontId="4" fillId="0" borderId="13" xfId="0" applyFont="1" applyBorder="1" applyAlignment="1">
      <alignment horizontal="center"/>
    </xf>
    <xf numFmtId="0" fontId="4" fillId="0" borderId="18" xfId="0" applyFont="1" applyBorder="1" applyAlignment="1">
      <alignment horizontal="center" wrapText="1"/>
    </xf>
    <xf numFmtId="0" fontId="4" fillId="0" borderId="22" xfId="0" applyFont="1" applyBorder="1" applyAlignment="1">
      <alignment horizontal="center" wrapText="1"/>
    </xf>
    <xf numFmtId="0" fontId="4" fillId="0" borderId="8" xfId="0" applyFont="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O180"/>
  <sheetViews>
    <sheetView tabSelected="1" zoomScaleNormal="100" workbookViewId="0">
      <pane ySplit="4" topLeftCell="A5" activePane="bottomLeft" state="frozen"/>
      <selection pane="bottomLeft" activeCell="A6" sqref="A6:A36"/>
    </sheetView>
  </sheetViews>
  <sheetFormatPr defaultRowHeight="12" x14ac:dyDescent="0.2"/>
  <cols>
    <col min="1" max="1" width="9.140625" style="1"/>
    <col min="2" max="2" width="52.85546875" style="1" customWidth="1"/>
    <col min="3" max="3" width="16.28515625" style="1" customWidth="1"/>
    <col min="4" max="4" width="9.7109375" style="1" customWidth="1"/>
    <col min="5" max="5" width="11.42578125" style="1" customWidth="1"/>
    <col min="6" max="6" width="10.5703125" style="1" customWidth="1"/>
    <col min="7" max="7" width="9.42578125" style="1" customWidth="1"/>
    <col min="8" max="8" width="42.5703125" style="22" customWidth="1"/>
    <col min="9" max="9" width="11.85546875" style="1" customWidth="1"/>
    <col min="10" max="10" width="11.7109375" style="1" customWidth="1"/>
    <col min="11" max="11" width="25.5703125" style="20" customWidth="1"/>
    <col min="12" max="12" width="18.28515625" style="9" customWidth="1"/>
    <col min="13" max="13" width="30.85546875" style="1" customWidth="1"/>
    <col min="14" max="16384" width="9.140625" style="1"/>
  </cols>
  <sheetData>
    <row r="1" spans="1:13" ht="27" thickBot="1" x14ac:dyDescent="0.45">
      <c r="A1" s="145" t="s">
        <v>194</v>
      </c>
      <c r="B1" s="146"/>
      <c r="C1" s="146"/>
      <c r="D1" s="146"/>
      <c r="E1" s="146"/>
      <c r="F1" s="146"/>
      <c r="G1" s="146"/>
      <c r="H1" s="146"/>
      <c r="I1" s="146"/>
      <c r="J1" s="146"/>
      <c r="K1" s="146"/>
      <c r="L1" s="146"/>
      <c r="M1" s="146"/>
    </row>
    <row r="2" spans="1:13" ht="12.75" thickBot="1" x14ac:dyDescent="0.25">
      <c r="D2" s="152" t="s">
        <v>83</v>
      </c>
      <c r="E2" s="153"/>
      <c r="F2" s="153"/>
      <c r="G2" s="154"/>
      <c r="K2" s="19"/>
    </row>
    <row r="3" spans="1:13" x14ac:dyDescent="0.2">
      <c r="A3" s="155" t="s">
        <v>0</v>
      </c>
      <c r="B3" s="155" t="s">
        <v>1</v>
      </c>
      <c r="C3" s="157" t="s">
        <v>10</v>
      </c>
      <c r="D3" s="159" t="s">
        <v>2</v>
      </c>
      <c r="E3" s="161" t="s">
        <v>3</v>
      </c>
      <c r="F3" s="161"/>
      <c r="G3" s="162"/>
      <c r="H3" s="163" t="s">
        <v>84</v>
      </c>
      <c r="I3" s="165" t="s">
        <v>85</v>
      </c>
      <c r="J3" s="162"/>
      <c r="K3" s="147" t="s">
        <v>9</v>
      </c>
      <c r="L3" s="149" t="s">
        <v>68</v>
      </c>
      <c r="M3" s="151" t="s">
        <v>59</v>
      </c>
    </row>
    <row r="4" spans="1:13" ht="25.5" customHeight="1" thickBot="1" x14ac:dyDescent="0.25">
      <c r="A4" s="156"/>
      <c r="B4" s="156"/>
      <c r="C4" s="158"/>
      <c r="D4" s="160"/>
      <c r="E4" s="24" t="s">
        <v>4</v>
      </c>
      <c r="F4" s="25" t="s">
        <v>5</v>
      </c>
      <c r="G4" s="26" t="s">
        <v>6</v>
      </c>
      <c r="H4" s="164"/>
      <c r="I4" s="27" t="s">
        <v>7</v>
      </c>
      <c r="J4" s="28" t="s">
        <v>8</v>
      </c>
      <c r="K4" s="148"/>
      <c r="L4" s="150"/>
      <c r="M4" s="151"/>
    </row>
    <row r="5" spans="1:13" ht="12.75" customHeight="1" x14ac:dyDescent="0.2">
      <c r="A5" s="139" t="s">
        <v>33</v>
      </c>
      <c r="B5" s="140"/>
      <c r="C5" s="140"/>
      <c r="D5" s="140"/>
      <c r="E5" s="140"/>
      <c r="F5" s="140"/>
      <c r="G5" s="140"/>
      <c r="H5" s="140"/>
      <c r="I5" s="140"/>
      <c r="J5" s="140"/>
      <c r="K5" s="140"/>
      <c r="L5" s="37"/>
      <c r="M5" s="38"/>
    </row>
    <row r="6" spans="1:13" s="14" customFormat="1" ht="36" x14ac:dyDescent="0.2">
      <c r="A6" s="5">
        <v>1</v>
      </c>
      <c r="B6" s="16" t="s">
        <v>131</v>
      </c>
      <c r="C6" s="11" t="s">
        <v>144</v>
      </c>
      <c r="D6" s="30">
        <v>2500</v>
      </c>
      <c r="E6" s="30">
        <v>2500</v>
      </c>
      <c r="F6" s="5">
        <v>0</v>
      </c>
      <c r="G6" s="5">
        <v>0</v>
      </c>
      <c r="H6" s="29" t="s">
        <v>195</v>
      </c>
      <c r="I6" s="5">
        <v>2020</v>
      </c>
      <c r="J6" s="5">
        <v>2020</v>
      </c>
      <c r="K6" s="31" t="s">
        <v>125</v>
      </c>
      <c r="L6" s="32"/>
      <c r="M6" s="5"/>
    </row>
    <row r="7" spans="1:13" s="14" customFormat="1" ht="24" x14ac:dyDescent="0.2">
      <c r="A7" s="5">
        <v>2</v>
      </c>
      <c r="B7" s="16" t="s">
        <v>196</v>
      </c>
      <c r="C7" s="11" t="s">
        <v>144</v>
      </c>
      <c r="D7" s="30">
        <v>180000</v>
      </c>
      <c r="E7" s="30">
        <v>180000</v>
      </c>
      <c r="F7" s="5">
        <v>0</v>
      </c>
      <c r="G7" s="5">
        <v>0</v>
      </c>
      <c r="H7" s="29" t="s">
        <v>197</v>
      </c>
      <c r="I7" s="5">
        <v>2020</v>
      </c>
      <c r="J7" s="5">
        <v>2022</v>
      </c>
      <c r="K7" s="31" t="s">
        <v>126</v>
      </c>
      <c r="L7" s="32"/>
      <c r="M7" s="5"/>
    </row>
    <row r="8" spans="1:13" s="14" customFormat="1" ht="24" x14ac:dyDescent="0.2">
      <c r="A8" s="5">
        <v>3</v>
      </c>
      <c r="B8" s="16" t="s">
        <v>198</v>
      </c>
      <c r="C8" s="11" t="s">
        <v>144</v>
      </c>
      <c r="D8" s="30">
        <v>1000</v>
      </c>
      <c r="E8" s="30">
        <v>1000</v>
      </c>
      <c r="F8" s="5">
        <v>0</v>
      </c>
      <c r="G8" s="5">
        <v>0</v>
      </c>
      <c r="H8" s="29" t="s">
        <v>199</v>
      </c>
      <c r="I8" s="5">
        <v>2020</v>
      </c>
      <c r="J8" s="5">
        <v>2020</v>
      </c>
      <c r="K8" s="31" t="s">
        <v>126</v>
      </c>
      <c r="L8" s="32"/>
      <c r="M8" s="5"/>
    </row>
    <row r="9" spans="1:13" s="14" customFormat="1" ht="48" x14ac:dyDescent="0.2">
      <c r="A9" s="5">
        <v>4</v>
      </c>
      <c r="B9" s="16" t="s">
        <v>132</v>
      </c>
      <c r="C9" s="11" t="s">
        <v>144</v>
      </c>
      <c r="D9" s="30">
        <v>17000</v>
      </c>
      <c r="E9" s="30">
        <v>17000</v>
      </c>
      <c r="F9" s="5">
        <v>0</v>
      </c>
      <c r="G9" s="5">
        <v>0</v>
      </c>
      <c r="H9" s="29" t="s">
        <v>205</v>
      </c>
      <c r="I9" s="5">
        <v>2020</v>
      </c>
      <c r="J9" s="5">
        <v>2021</v>
      </c>
      <c r="K9" s="31" t="s">
        <v>127</v>
      </c>
      <c r="L9" s="32"/>
      <c r="M9" s="5"/>
    </row>
    <row r="10" spans="1:13" s="14" customFormat="1" ht="24" x14ac:dyDescent="0.2">
      <c r="A10" s="5">
        <v>5</v>
      </c>
      <c r="B10" s="16" t="s">
        <v>207</v>
      </c>
      <c r="C10" s="11" t="s">
        <v>144</v>
      </c>
      <c r="D10" s="30">
        <v>19000</v>
      </c>
      <c r="E10" s="30">
        <v>19000</v>
      </c>
      <c r="F10" s="5">
        <v>0</v>
      </c>
      <c r="G10" s="5">
        <v>0</v>
      </c>
      <c r="H10" s="29" t="s">
        <v>206</v>
      </c>
      <c r="I10" s="5">
        <v>2020</v>
      </c>
      <c r="J10" s="5">
        <v>2021</v>
      </c>
      <c r="K10" s="31" t="s">
        <v>128</v>
      </c>
      <c r="L10" s="32"/>
      <c r="M10" s="5"/>
    </row>
    <row r="11" spans="1:13" s="14" customFormat="1" ht="36" x14ac:dyDescent="0.2">
      <c r="A11" s="5">
        <v>6</v>
      </c>
      <c r="B11" s="16" t="s">
        <v>208</v>
      </c>
      <c r="C11" s="11" t="s">
        <v>144</v>
      </c>
      <c r="D11" s="30">
        <v>8800</v>
      </c>
      <c r="E11" s="30">
        <v>8800</v>
      </c>
      <c r="F11" s="5">
        <v>0</v>
      </c>
      <c r="G11" s="5">
        <v>0</v>
      </c>
      <c r="H11" s="29" t="s">
        <v>209</v>
      </c>
      <c r="I11" s="5">
        <v>2020</v>
      </c>
      <c r="J11" s="5">
        <v>2020</v>
      </c>
      <c r="K11" s="31" t="s">
        <v>129</v>
      </c>
      <c r="L11" s="32"/>
      <c r="M11" s="5"/>
    </row>
    <row r="12" spans="1:13" s="14" customFormat="1" ht="24" x14ac:dyDescent="0.2">
      <c r="A12" s="5">
        <v>7</v>
      </c>
      <c r="B12" s="16" t="s">
        <v>210</v>
      </c>
      <c r="C12" s="11" t="s">
        <v>144</v>
      </c>
      <c r="D12" s="30">
        <v>4000</v>
      </c>
      <c r="E12" s="30">
        <v>4000</v>
      </c>
      <c r="F12" s="5">
        <v>0</v>
      </c>
      <c r="G12" s="5">
        <v>0</v>
      </c>
      <c r="H12" s="29" t="s">
        <v>211</v>
      </c>
      <c r="I12" s="5">
        <v>2020</v>
      </c>
      <c r="J12" s="5">
        <v>2020</v>
      </c>
      <c r="K12" s="31" t="s">
        <v>212</v>
      </c>
      <c r="L12" s="32"/>
      <c r="M12" s="5"/>
    </row>
    <row r="13" spans="1:13" s="14" customFormat="1" ht="24" x14ac:dyDescent="0.2">
      <c r="A13" s="5">
        <v>8</v>
      </c>
      <c r="B13" s="16" t="s">
        <v>213</v>
      </c>
      <c r="C13" s="11" t="s">
        <v>144</v>
      </c>
      <c r="D13" s="30">
        <v>10000</v>
      </c>
      <c r="E13" s="30">
        <v>10000</v>
      </c>
      <c r="F13" s="5">
        <v>0</v>
      </c>
      <c r="G13" s="5">
        <v>0</v>
      </c>
      <c r="H13" s="29" t="s">
        <v>214</v>
      </c>
      <c r="I13" s="5">
        <v>2020</v>
      </c>
      <c r="J13" s="5">
        <v>2020</v>
      </c>
      <c r="K13" s="31" t="s">
        <v>215</v>
      </c>
      <c r="L13" s="32"/>
      <c r="M13" s="5"/>
    </row>
    <row r="14" spans="1:13" s="14" customFormat="1" ht="96" x14ac:dyDescent="0.2">
      <c r="A14" s="5">
        <v>9</v>
      </c>
      <c r="B14" s="16" t="s">
        <v>216</v>
      </c>
      <c r="C14" s="11" t="s">
        <v>144</v>
      </c>
      <c r="D14" s="30">
        <v>22500</v>
      </c>
      <c r="E14" s="30">
        <v>22500</v>
      </c>
      <c r="F14" s="5">
        <v>0</v>
      </c>
      <c r="G14" s="5">
        <v>0</v>
      </c>
      <c r="H14" s="29" t="s">
        <v>217</v>
      </c>
      <c r="I14" s="5">
        <v>2020</v>
      </c>
      <c r="J14" s="5">
        <v>2020</v>
      </c>
      <c r="K14" s="31" t="s">
        <v>215</v>
      </c>
      <c r="L14" s="32"/>
      <c r="M14" s="5"/>
    </row>
    <row r="15" spans="1:13" s="14" customFormat="1" ht="24" x14ac:dyDescent="0.2">
      <c r="A15" s="5">
        <v>10</v>
      </c>
      <c r="B15" s="16" t="s">
        <v>218</v>
      </c>
      <c r="C15" s="11" t="s">
        <v>144</v>
      </c>
      <c r="D15" s="30">
        <v>230000</v>
      </c>
      <c r="E15" s="30">
        <v>230000</v>
      </c>
      <c r="F15" s="5">
        <v>0</v>
      </c>
      <c r="G15" s="5">
        <v>0</v>
      </c>
      <c r="H15" s="29" t="s">
        <v>219</v>
      </c>
      <c r="I15" s="5">
        <v>2020</v>
      </c>
      <c r="J15" s="5">
        <v>2022</v>
      </c>
      <c r="K15" s="31" t="s">
        <v>220</v>
      </c>
      <c r="L15" s="32"/>
      <c r="M15" s="5"/>
    </row>
    <row r="16" spans="1:13" s="14" customFormat="1" ht="60" x14ac:dyDescent="0.2">
      <c r="A16" s="5">
        <v>11</v>
      </c>
      <c r="B16" s="16" t="s">
        <v>221</v>
      </c>
      <c r="C16" s="11" t="s">
        <v>329</v>
      </c>
      <c r="D16" s="30">
        <v>3320</v>
      </c>
      <c r="E16" s="30">
        <v>3320</v>
      </c>
      <c r="F16" s="5">
        <v>0</v>
      </c>
      <c r="G16" s="5">
        <v>0</v>
      </c>
      <c r="H16" s="29" t="s">
        <v>222</v>
      </c>
      <c r="I16" s="5">
        <v>2020</v>
      </c>
      <c r="J16" s="5">
        <v>2020</v>
      </c>
      <c r="K16" s="31" t="s">
        <v>223</v>
      </c>
      <c r="L16" s="32"/>
      <c r="M16" s="5"/>
    </row>
    <row r="17" spans="1:15" s="14" customFormat="1" ht="36" x14ac:dyDescent="0.2">
      <c r="A17" s="5">
        <v>12</v>
      </c>
      <c r="B17" s="16" t="s">
        <v>224</v>
      </c>
      <c r="C17" s="11" t="s">
        <v>329</v>
      </c>
      <c r="D17" s="30">
        <v>9510</v>
      </c>
      <c r="E17" s="30">
        <v>9510</v>
      </c>
      <c r="F17" s="5">
        <v>0</v>
      </c>
      <c r="G17" s="5">
        <v>0</v>
      </c>
      <c r="H17" s="29" t="s">
        <v>228</v>
      </c>
      <c r="I17" s="5">
        <v>2020</v>
      </c>
      <c r="J17" s="5">
        <v>2020</v>
      </c>
      <c r="K17" s="31" t="s">
        <v>227</v>
      </c>
      <c r="L17" s="32"/>
      <c r="M17" s="5"/>
    </row>
    <row r="18" spans="1:15" s="14" customFormat="1" ht="36" x14ac:dyDescent="0.2">
      <c r="A18" s="5">
        <v>13</v>
      </c>
      <c r="B18" s="16" t="s">
        <v>225</v>
      </c>
      <c r="C18" s="29" t="s">
        <v>328</v>
      </c>
      <c r="D18" s="30">
        <v>600</v>
      </c>
      <c r="E18" s="30">
        <v>600</v>
      </c>
      <c r="F18" s="5">
        <v>0</v>
      </c>
      <c r="G18" s="5">
        <v>0</v>
      </c>
      <c r="H18" s="29" t="s">
        <v>226</v>
      </c>
      <c r="I18" s="5">
        <v>2020</v>
      </c>
      <c r="J18" s="5">
        <v>2020</v>
      </c>
      <c r="K18" s="31" t="s">
        <v>227</v>
      </c>
      <c r="L18" s="32"/>
      <c r="M18" s="5"/>
    </row>
    <row r="19" spans="1:15" s="14" customFormat="1" ht="36" x14ac:dyDescent="0.2">
      <c r="A19" s="5">
        <v>14</v>
      </c>
      <c r="B19" s="16" t="s">
        <v>232</v>
      </c>
      <c r="C19" s="11" t="s">
        <v>144</v>
      </c>
      <c r="D19" s="30">
        <v>2000</v>
      </c>
      <c r="E19" s="30">
        <v>2000</v>
      </c>
      <c r="F19" s="5">
        <v>0</v>
      </c>
      <c r="G19" s="5">
        <v>0</v>
      </c>
      <c r="H19" s="29" t="s">
        <v>233</v>
      </c>
      <c r="I19" s="5">
        <v>2020</v>
      </c>
      <c r="J19" s="5">
        <v>2020</v>
      </c>
      <c r="K19" s="31" t="s">
        <v>234</v>
      </c>
      <c r="L19" s="32"/>
      <c r="M19" s="5"/>
    </row>
    <row r="20" spans="1:15" s="14" customFormat="1" ht="36" x14ac:dyDescent="0.2">
      <c r="A20" s="5">
        <v>15</v>
      </c>
      <c r="B20" s="16" t="s">
        <v>235</v>
      </c>
      <c r="C20" s="11" t="s">
        <v>144</v>
      </c>
      <c r="D20" s="30">
        <v>6400</v>
      </c>
      <c r="E20" s="30">
        <v>6400</v>
      </c>
      <c r="F20" s="5">
        <v>0</v>
      </c>
      <c r="G20" s="5">
        <v>0</v>
      </c>
      <c r="H20" s="29" t="s">
        <v>375</v>
      </c>
      <c r="I20" s="5">
        <v>2020</v>
      </c>
      <c r="J20" s="5">
        <v>2020</v>
      </c>
      <c r="K20" s="31" t="s">
        <v>130</v>
      </c>
      <c r="L20" s="32"/>
      <c r="M20" s="5"/>
    </row>
    <row r="21" spans="1:15" s="14" customFormat="1" ht="24" customHeight="1" x14ac:dyDescent="0.2">
      <c r="A21" s="5">
        <v>16</v>
      </c>
      <c r="B21" s="16" t="s">
        <v>236</v>
      </c>
      <c r="C21" s="11" t="s">
        <v>144</v>
      </c>
      <c r="D21" s="30">
        <v>25000</v>
      </c>
      <c r="E21" s="30">
        <v>25000</v>
      </c>
      <c r="F21" s="5">
        <v>0</v>
      </c>
      <c r="G21" s="5">
        <v>0</v>
      </c>
      <c r="H21" s="29" t="s">
        <v>237</v>
      </c>
      <c r="I21" s="5">
        <v>2020</v>
      </c>
      <c r="J21" s="5">
        <v>2020</v>
      </c>
      <c r="K21" s="31" t="s">
        <v>238</v>
      </c>
      <c r="L21" s="32"/>
      <c r="M21" s="5"/>
    </row>
    <row r="22" spans="1:15" s="14" customFormat="1" ht="24" x14ac:dyDescent="0.2">
      <c r="A22" s="5">
        <v>17</v>
      </c>
      <c r="B22" s="33" t="s">
        <v>239</v>
      </c>
      <c r="C22" s="11" t="s">
        <v>144</v>
      </c>
      <c r="D22" s="30">
        <v>3510</v>
      </c>
      <c r="E22" s="30">
        <v>3510</v>
      </c>
      <c r="F22" s="5">
        <v>0</v>
      </c>
      <c r="G22" s="5">
        <v>0</v>
      </c>
      <c r="H22" s="29" t="s">
        <v>240</v>
      </c>
      <c r="I22" s="5">
        <v>2020</v>
      </c>
      <c r="J22" s="5">
        <v>2020</v>
      </c>
      <c r="K22" s="31" t="s">
        <v>241</v>
      </c>
      <c r="L22" s="32"/>
      <c r="M22" s="5"/>
    </row>
    <row r="23" spans="1:15" s="14" customFormat="1" ht="48" x14ac:dyDescent="0.2">
      <c r="A23" s="5">
        <v>18</v>
      </c>
      <c r="B23" s="16" t="s">
        <v>242</v>
      </c>
      <c r="C23" s="11" t="s">
        <v>144</v>
      </c>
      <c r="D23" s="30">
        <v>9000</v>
      </c>
      <c r="E23" s="30">
        <v>9000</v>
      </c>
      <c r="F23" s="5">
        <v>0</v>
      </c>
      <c r="G23" s="5">
        <v>0</v>
      </c>
      <c r="H23" s="29" t="s">
        <v>243</v>
      </c>
      <c r="I23" s="5">
        <v>2020</v>
      </c>
      <c r="J23" s="5">
        <v>2020</v>
      </c>
      <c r="K23" s="31" t="s">
        <v>244</v>
      </c>
      <c r="L23" s="32"/>
      <c r="M23" s="5"/>
    </row>
    <row r="24" spans="1:15" s="14" customFormat="1" ht="72" x14ac:dyDescent="0.2">
      <c r="A24" s="5">
        <v>19</v>
      </c>
      <c r="B24" s="57" t="s">
        <v>135</v>
      </c>
      <c r="C24" s="29" t="s">
        <v>145</v>
      </c>
      <c r="D24" s="30">
        <v>2047092.25</v>
      </c>
      <c r="E24" s="30">
        <f>D24</f>
        <v>2047092.25</v>
      </c>
      <c r="F24" s="58">
        <v>0</v>
      </c>
      <c r="G24" s="5">
        <v>0</v>
      </c>
      <c r="H24" s="29" t="s">
        <v>137</v>
      </c>
      <c r="I24" s="12">
        <v>2019</v>
      </c>
      <c r="J24" s="12">
        <v>2020</v>
      </c>
      <c r="K24" s="13" t="s">
        <v>134</v>
      </c>
      <c r="L24" s="32" t="s">
        <v>86</v>
      </c>
      <c r="M24" s="5"/>
    </row>
    <row r="25" spans="1:15" s="14" customFormat="1" ht="48" x14ac:dyDescent="0.2">
      <c r="A25" s="5">
        <v>20</v>
      </c>
      <c r="B25" s="57" t="s">
        <v>136</v>
      </c>
      <c r="C25" s="29" t="s">
        <v>144</v>
      </c>
      <c r="D25" s="30">
        <v>692166.93</v>
      </c>
      <c r="E25" s="30">
        <f t="shared" ref="E25:E27" si="0">D25-F25-G25</f>
        <v>308142.46000000008</v>
      </c>
      <c r="F25" s="59">
        <v>317444.21999999997</v>
      </c>
      <c r="G25" s="59">
        <v>66580.25</v>
      </c>
      <c r="H25" s="29" t="s">
        <v>138</v>
      </c>
      <c r="I25" s="12">
        <v>2019</v>
      </c>
      <c r="J25" s="12">
        <v>2020</v>
      </c>
      <c r="K25" s="13" t="s">
        <v>134</v>
      </c>
      <c r="L25" s="32" t="s">
        <v>86</v>
      </c>
      <c r="M25" s="5"/>
    </row>
    <row r="26" spans="1:15" s="14" customFormat="1" ht="24" x14ac:dyDescent="0.2">
      <c r="A26" s="5">
        <v>21</v>
      </c>
      <c r="B26" s="57" t="s">
        <v>139</v>
      </c>
      <c r="C26" s="12" t="s">
        <v>146</v>
      </c>
      <c r="D26" s="30">
        <v>618373.81999999995</v>
      </c>
      <c r="E26" s="34">
        <f t="shared" si="0"/>
        <v>230881.18999999994</v>
      </c>
      <c r="F26" s="34">
        <v>320311.09000000003</v>
      </c>
      <c r="G26" s="60">
        <v>67181.539999999994</v>
      </c>
      <c r="H26" s="11" t="s">
        <v>140</v>
      </c>
      <c r="I26" s="12">
        <v>2019</v>
      </c>
      <c r="J26" s="12">
        <v>2020</v>
      </c>
      <c r="K26" s="13" t="s">
        <v>141</v>
      </c>
      <c r="L26" s="32" t="s">
        <v>86</v>
      </c>
      <c r="M26" s="5"/>
    </row>
    <row r="27" spans="1:15" s="14" customFormat="1" ht="24" x14ac:dyDescent="0.2">
      <c r="A27" s="5">
        <v>22</v>
      </c>
      <c r="B27" s="33" t="s">
        <v>91</v>
      </c>
      <c r="C27" s="5" t="s">
        <v>147</v>
      </c>
      <c r="D27" s="30">
        <v>144490</v>
      </c>
      <c r="E27" s="34">
        <f t="shared" si="0"/>
        <v>90019.75999999998</v>
      </c>
      <c r="F27" s="30">
        <f>(60000+22800)*54.38%</f>
        <v>45026.640000000007</v>
      </c>
      <c r="G27" s="59">
        <v>9443.6</v>
      </c>
      <c r="H27" s="29" t="s">
        <v>93</v>
      </c>
      <c r="I27" s="12">
        <v>2019</v>
      </c>
      <c r="J27" s="12">
        <v>2020</v>
      </c>
      <c r="K27" s="31" t="s">
        <v>92</v>
      </c>
      <c r="L27" s="32" t="s">
        <v>86</v>
      </c>
      <c r="M27" s="5"/>
    </row>
    <row r="28" spans="1:15" s="14" customFormat="1" ht="36" x14ac:dyDescent="0.2">
      <c r="A28" s="5">
        <v>23</v>
      </c>
      <c r="B28" s="33" t="s">
        <v>81</v>
      </c>
      <c r="C28" s="5" t="s">
        <v>148</v>
      </c>
      <c r="D28" s="30">
        <f>E28+F28</f>
        <v>50000</v>
      </c>
      <c r="E28" s="30">
        <v>7500</v>
      </c>
      <c r="F28" s="30">
        <v>42500</v>
      </c>
      <c r="G28" s="5">
        <v>0</v>
      </c>
      <c r="H28" s="29" t="s">
        <v>245</v>
      </c>
      <c r="I28" s="12">
        <v>2017</v>
      </c>
      <c r="J28" s="92">
        <v>2022</v>
      </c>
      <c r="K28" s="31" t="s">
        <v>11</v>
      </c>
      <c r="L28" s="5" t="s">
        <v>96</v>
      </c>
      <c r="M28" s="5"/>
    </row>
    <row r="29" spans="1:15" s="14" customFormat="1" ht="87" customHeight="1" x14ac:dyDescent="0.2">
      <c r="A29" s="5">
        <v>24</v>
      </c>
      <c r="B29" s="119" t="s">
        <v>348</v>
      </c>
      <c r="C29" s="120" t="s">
        <v>327</v>
      </c>
      <c r="D29" s="123">
        <v>4000</v>
      </c>
      <c r="E29" s="123">
        <v>0</v>
      </c>
      <c r="F29" s="123"/>
      <c r="G29" s="124">
        <v>4000</v>
      </c>
      <c r="H29" s="121" t="s">
        <v>350</v>
      </c>
      <c r="I29" s="96">
        <v>2019</v>
      </c>
      <c r="J29" s="92">
        <v>2020</v>
      </c>
      <c r="K29" s="29" t="s">
        <v>352</v>
      </c>
      <c r="L29" s="122" t="s">
        <v>349</v>
      </c>
      <c r="M29" s="29" t="s">
        <v>353</v>
      </c>
    </row>
    <row r="30" spans="1:15" s="14" customFormat="1" ht="36.75" thickBot="1" x14ac:dyDescent="0.25">
      <c r="A30" s="5">
        <v>25</v>
      </c>
      <c r="B30" s="113" t="s">
        <v>165</v>
      </c>
      <c r="C30" s="114" t="s">
        <v>330</v>
      </c>
      <c r="D30" s="115">
        <v>373732</v>
      </c>
      <c r="E30" s="115">
        <v>373732</v>
      </c>
      <c r="F30" s="115">
        <v>0</v>
      </c>
      <c r="G30" s="112">
        <v>0</v>
      </c>
      <c r="H30" s="114" t="s">
        <v>166</v>
      </c>
      <c r="I30" s="116">
        <v>2019</v>
      </c>
      <c r="J30" s="117">
        <v>2019</v>
      </c>
      <c r="K30" s="118" t="s">
        <v>11</v>
      </c>
      <c r="L30" s="112"/>
      <c r="M30" s="53"/>
      <c r="N30" s="125"/>
      <c r="O30" s="125"/>
    </row>
    <row r="31" spans="1:15" s="14" customFormat="1" ht="24" x14ac:dyDescent="0.2">
      <c r="A31" s="5">
        <v>26</v>
      </c>
      <c r="B31" s="35" t="s">
        <v>133</v>
      </c>
      <c r="C31" s="49" t="s">
        <v>144</v>
      </c>
      <c r="D31" s="50">
        <v>33500</v>
      </c>
      <c r="E31" s="50">
        <v>33500</v>
      </c>
      <c r="F31" s="48">
        <v>0</v>
      </c>
      <c r="G31" s="48">
        <v>0</v>
      </c>
      <c r="H31" s="49" t="s">
        <v>124</v>
      </c>
      <c r="I31" s="48">
        <v>2021</v>
      </c>
      <c r="J31" s="48">
        <v>2021</v>
      </c>
      <c r="K31" s="51" t="s">
        <v>129</v>
      </c>
      <c r="L31" s="52"/>
      <c r="M31" s="48"/>
      <c r="N31" s="125"/>
      <c r="O31" s="125"/>
    </row>
    <row r="32" spans="1:15" s="14" customFormat="1" ht="24" x14ac:dyDescent="0.2">
      <c r="A32" s="5">
        <v>27</v>
      </c>
      <c r="B32" s="132" t="s">
        <v>357</v>
      </c>
      <c r="C32" s="11" t="s">
        <v>144</v>
      </c>
      <c r="D32" s="74">
        <v>8000</v>
      </c>
      <c r="E32" s="74">
        <v>8000</v>
      </c>
      <c r="F32" s="74">
        <v>0</v>
      </c>
      <c r="G32" s="40">
        <v>0</v>
      </c>
      <c r="H32" s="70" t="s">
        <v>367</v>
      </c>
      <c r="I32" s="40">
        <v>2021</v>
      </c>
      <c r="J32" s="56">
        <v>2021</v>
      </c>
      <c r="K32" s="80" t="s">
        <v>354</v>
      </c>
      <c r="L32" s="52"/>
      <c r="M32" s="48"/>
      <c r="N32" s="125"/>
      <c r="O32" s="125"/>
    </row>
    <row r="33" spans="1:15" s="14" customFormat="1" ht="24" x14ac:dyDescent="0.2">
      <c r="A33" s="5">
        <v>28</v>
      </c>
      <c r="B33" s="16" t="s">
        <v>203</v>
      </c>
      <c r="C33" s="29" t="s">
        <v>328</v>
      </c>
      <c r="D33" s="30">
        <v>12000</v>
      </c>
      <c r="E33" s="30">
        <v>12000</v>
      </c>
      <c r="F33" s="5">
        <v>0</v>
      </c>
      <c r="G33" s="5">
        <v>0</v>
      </c>
      <c r="H33" s="29" t="s">
        <v>204</v>
      </c>
      <c r="I33" s="5">
        <v>2021</v>
      </c>
      <c r="J33" s="5">
        <v>2021</v>
      </c>
      <c r="K33" s="31" t="s">
        <v>127</v>
      </c>
      <c r="L33" s="52"/>
      <c r="M33" s="48"/>
      <c r="N33" s="125"/>
      <c r="O33" s="125"/>
    </row>
    <row r="34" spans="1:15" s="14" customFormat="1" x14ac:dyDescent="0.2">
      <c r="A34" s="5">
        <v>29</v>
      </c>
      <c r="B34" s="132" t="s">
        <v>355</v>
      </c>
      <c r="C34" s="40" t="s">
        <v>328</v>
      </c>
      <c r="D34" s="74">
        <v>44000</v>
      </c>
      <c r="E34" s="74">
        <v>44000</v>
      </c>
      <c r="F34" s="74">
        <v>0</v>
      </c>
      <c r="G34" s="40">
        <v>0</v>
      </c>
      <c r="H34" s="70" t="s">
        <v>356</v>
      </c>
      <c r="I34" s="40">
        <v>2021</v>
      </c>
      <c r="J34" s="56">
        <v>2021</v>
      </c>
      <c r="K34" s="80" t="s">
        <v>354</v>
      </c>
      <c r="L34" s="96"/>
      <c r="M34" s="48"/>
      <c r="N34" s="125"/>
      <c r="O34" s="125"/>
    </row>
    <row r="35" spans="1:15" s="14" customFormat="1" ht="36" x14ac:dyDescent="0.2">
      <c r="A35" s="5">
        <v>30</v>
      </c>
      <c r="B35" s="16" t="s">
        <v>229</v>
      </c>
      <c r="C35" s="11" t="s">
        <v>144</v>
      </c>
      <c r="D35" s="30">
        <v>2300</v>
      </c>
      <c r="E35" s="30">
        <v>2300</v>
      </c>
      <c r="F35" s="5">
        <v>0</v>
      </c>
      <c r="G35" s="5">
        <v>0</v>
      </c>
      <c r="H35" s="29" t="s">
        <v>230</v>
      </c>
      <c r="I35" s="5">
        <v>2021</v>
      </c>
      <c r="J35" s="5">
        <v>2021</v>
      </c>
      <c r="K35" s="31" t="s">
        <v>231</v>
      </c>
      <c r="L35" s="52"/>
      <c r="M35" s="48"/>
      <c r="N35" s="125"/>
      <c r="O35" s="125"/>
    </row>
    <row r="36" spans="1:15" s="14" customFormat="1" ht="36" x14ac:dyDescent="0.2">
      <c r="A36" s="5">
        <v>31</v>
      </c>
      <c r="B36" s="35" t="s">
        <v>60</v>
      </c>
      <c r="C36" s="48" t="s">
        <v>12</v>
      </c>
      <c r="D36" s="50">
        <v>2000000</v>
      </c>
      <c r="E36" s="50">
        <f>D36*0.15</f>
        <v>300000</v>
      </c>
      <c r="F36" s="50">
        <f>D36*0.85</f>
        <v>1700000</v>
      </c>
      <c r="G36" s="48">
        <v>0</v>
      </c>
      <c r="H36" s="49" t="s">
        <v>61</v>
      </c>
      <c r="I36" s="40">
        <v>2022</v>
      </c>
      <c r="J36" s="56" t="s">
        <v>13</v>
      </c>
      <c r="K36" s="51" t="s">
        <v>14</v>
      </c>
      <c r="L36" s="5"/>
      <c r="M36" s="127"/>
      <c r="N36" s="126"/>
      <c r="O36" s="10"/>
    </row>
    <row r="37" spans="1:15" s="14" customFormat="1" x14ac:dyDescent="0.2">
      <c r="A37" s="139" t="s">
        <v>34</v>
      </c>
      <c r="B37" s="140"/>
      <c r="C37" s="140"/>
      <c r="D37" s="140"/>
      <c r="E37" s="140"/>
      <c r="F37" s="140"/>
      <c r="G37" s="140"/>
      <c r="H37" s="140"/>
      <c r="I37" s="140"/>
      <c r="J37" s="140"/>
      <c r="K37" s="141"/>
      <c r="L37" s="38"/>
      <c r="M37" s="67"/>
      <c r="N37" s="1"/>
      <c r="O37" s="1"/>
    </row>
    <row r="38" spans="1:15" s="14" customFormat="1" ht="60" x14ac:dyDescent="0.2">
      <c r="A38" s="17">
        <v>32</v>
      </c>
      <c r="B38" s="12" t="s">
        <v>18</v>
      </c>
      <c r="C38" s="12" t="s">
        <v>16</v>
      </c>
      <c r="D38" s="74">
        <v>6577</v>
      </c>
      <c r="E38" s="74">
        <v>6577</v>
      </c>
      <c r="F38" s="12">
        <v>0</v>
      </c>
      <c r="G38" s="40">
        <v>0</v>
      </c>
      <c r="H38" s="70" t="s">
        <v>52</v>
      </c>
      <c r="I38" s="40">
        <v>2020</v>
      </c>
      <c r="J38" s="40">
        <v>2020</v>
      </c>
      <c r="K38" s="108" t="s">
        <v>17</v>
      </c>
      <c r="L38" s="52"/>
      <c r="M38" s="69"/>
    </row>
    <row r="39" spans="1:15" s="14" customFormat="1" ht="36" x14ac:dyDescent="0.2">
      <c r="A39" s="17">
        <v>33</v>
      </c>
      <c r="B39" s="88" t="s">
        <v>57</v>
      </c>
      <c r="C39" s="63" t="s">
        <v>149</v>
      </c>
      <c r="D39" s="34">
        <v>220000</v>
      </c>
      <c r="E39" s="137">
        <v>220000</v>
      </c>
      <c r="F39" s="63">
        <v>0</v>
      </c>
      <c r="G39" s="63">
        <v>0</v>
      </c>
      <c r="H39" s="11" t="s">
        <v>53</v>
      </c>
      <c r="I39" s="63">
        <v>2020</v>
      </c>
      <c r="J39" s="63">
        <v>2020</v>
      </c>
      <c r="K39" s="109" t="s">
        <v>17</v>
      </c>
      <c r="L39" s="32"/>
      <c r="M39" s="68"/>
    </row>
    <row r="40" spans="1:15" s="14" customFormat="1" ht="24" x14ac:dyDescent="0.2">
      <c r="A40" s="17">
        <v>34</v>
      </c>
      <c r="B40" s="11" t="s">
        <v>54</v>
      </c>
      <c r="C40" s="11" t="s">
        <v>150</v>
      </c>
      <c r="D40" s="34">
        <v>1000</v>
      </c>
      <c r="E40" s="34">
        <v>1000</v>
      </c>
      <c r="F40" s="12">
        <v>0</v>
      </c>
      <c r="G40" s="12">
        <v>0</v>
      </c>
      <c r="H40" s="11" t="s">
        <v>55</v>
      </c>
      <c r="I40" s="12">
        <v>2020</v>
      </c>
      <c r="J40" s="12">
        <v>2020</v>
      </c>
      <c r="K40" s="89" t="s">
        <v>56</v>
      </c>
      <c r="L40" s="32"/>
      <c r="M40" s="68"/>
    </row>
    <row r="41" spans="1:15" ht="123" customHeight="1" x14ac:dyDescent="0.2">
      <c r="A41" s="17">
        <v>35</v>
      </c>
      <c r="B41" s="11" t="s">
        <v>72</v>
      </c>
      <c r="C41" s="11" t="s">
        <v>73</v>
      </c>
      <c r="D41" s="34">
        <f>F41+G41</f>
        <v>251283</v>
      </c>
      <c r="E41" s="100">
        <v>0</v>
      </c>
      <c r="F41" s="34">
        <v>213590.55</v>
      </c>
      <c r="G41" s="34">
        <v>37692.449999999997</v>
      </c>
      <c r="H41" s="11" t="s">
        <v>95</v>
      </c>
      <c r="I41" s="12">
        <v>2017</v>
      </c>
      <c r="J41" s="12">
        <v>2020</v>
      </c>
      <c r="K41" s="89" t="s">
        <v>74</v>
      </c>
      <c r="L41" s="32" t="s">
        <v>321</v>
      </c>
      <c r="M41" s="101" t="s">
        <v>82</v>
      </c>
      <c r="N41" s="14"/>
      <c r="O41" s="14"/>
    </row>
    <row r="42" spans="1:15" s="14" customFormat="1" ht="144" x14ac:dyDescent="0.2">
      <c r="A42" s="17">
        <v>36</v>
      </c>
      <c r="B42" s="11" t="s">
        <v>70</v>
      </c>
      <c r="C42" s="11" t="s">
        <v>149</v>
      </c>
      <c r="D42" s="34">
        <v>244751</v>
      </c>
      <c r="E42" s="34">
        <f>D42-F42</f>
        <v>31924</v>
      </c>
      <c r="F42" s="34">
        <v>212827</v>
      </c>
      <c r="G42" s="12">
        <v>0</v>
      </c>
      <c r="H42" s="11" t="s">
        <v>97</v>
      </c>
      <c r="I42" s="12">
        <v>2019</v>
      </c>
      <c r="J42" s="12">
        <v>2021</v>
      </c>
      <c r="K42" s="89" t="s">
        <v>351</v>
      </c>
      <c r="L42" s="96" t="s">
        <v>69</v>
      </c>
      <c r="M42" s="81" t="s">
        <v>82</v>
      </c>
    </row>
    <row r="43" spans="1:15" s="14" customFormat="1" ht="216" x14ac:dyDescent="0.2">
      <c r="A43" s="17">
        <v>37</v>
      </c>
      <c r="B43" s="11" t="s">
        <v>71</v>
      </c>
      <c r="C43" s="102" t="s">
        <v>149</v>
      </c>
      <c r="D43" s="34">
        <v>151584.48000000001</v>
      </c>
      <c r="E43" s="60">
        <f>D43*0.15</f>
        <v>22737.672000000002</v>
      </c>
      <c r="F43" s="34">
        <v>151584.48000000001</v>
      </c>
      <c r="G43" s="12">
        <v>0</v>
      </c>
      <c r="H43" s="11" t="s">
        <v>76</v>
      </c>
      <c r="I43" s="12">
        <v>2016</v>
      </c>
      <c r="J43" s="12">
        <v>2023</v>
      </c>
      <c r="K43" s="13" t="s">
        <v>31</v>
      </c>
      <c r="L43" s="32" t="s">
        <v>98</v>
      </c>
      <c r="M43" s="101" t="s">
        <v>82</v>
      </c>
    </row>
    <row r="44" spans="1:15" s="128" customFormat="1" ht="24" x14ac:dyDescent="0.2">
      <c r="A44" s="17">
        <v>38</v>
      </c>
      <c r="B44" s="11" t="s">
        <v>322</v>
      </c>
      <c r="C44" s="102" t="s">
        <v>149</v>
      </c>
      <c r="D44" s="34">
        <f>E44+F44</f>
        <v>60000</v>
      </c>
      <c r="E44" s="60">
        <v>30000</v>
      </c>
      <c r="F44" s="34">
        <v>30000</v>
      </c>
      <c r="G44" s="12"/>
      <c r="H44" s="11" t="s">
        <v>325</v>
      </c>
      <c r="I44" s="12">
        <v>2020</v>
      </c>
      <c r="J44" s="12">
        <v>2020</v>
      </c>
      <c r="K44" s="13" t="s">
        <v>45</v>
      </c>
      <c r="L44" s="32" t="s">
        <v>358</v>
      </c>
      <c r="M44" s="101"/>
    </row>
    <row r="45" spans="1:15" s="14" customFormat="1" ht="124.5" customHeight="1" thickBot="1" x14ac:dyDescent="0.25">
      <c r="A45" s="17">
        <v>39</v>
      </c>
      <c r="B45" s="84" t="s">
        <v>323</v>
      </c>
      <c r="C45" s="131" t="s">
        <v>149</v>
      </c>
      <c r="D45" s="85">
        <f>E45+F45+G45</f>
        <v>911016</v>
      </c>
      <c r="E45" s="103">
        <v>102490</v>
      </c>
      <c r="F45" s="85">
        <v>774363</v>
      </c>
      <c r="G45" s="66">
        <v>34163</v>
      </c>
      <c r="H45" s="84" t="s">
        <v>324</v>
      </c>
      <c r="I45" s="66">
        <v>2021</v>
      </c>
      <c r="J45" s="66">
        <v>2022</v>
      </c>
      <c r="K45" s="86" t="s">
        <v>45</v>
      </c>
      <c r="L45" s="87" t="s">
        <v>358</v>
      </c>
      <c r="M45" s="104"/>
    </row>
    <row r="46" spans="1:15" s="14" customFormat="1" x14ac:dyDescent="0.2">
      <c r="A46" s="142" t="s">
        <v>35</v>
      </c>
      <c r="B46" s="143"/>
      <c r="C46" s="143"/>
      <c r="D46" s="143"/>
      <c r="E46" s="143"/>
      <c r="F46" s="143"/>
      <c r="G46" s="143"/>
      <c r="H46" s="143"/>
      <c r="I46" s="143"/>
      <c r="J46" s="143"/>
      <c r="K46" s="144"/>
      <c r="L46" s="129"/>
      <c r="M46" s="130"/>
      <c r="N46" s="1"/>
      <c r="O46" s="1"/>
    </row>
    <row r="47" spans="1:15" s="14" customFormat="1" ht="205.5" customHeight="1" x14ac:dyDescent="0.2">
      <c r="A47" s="17">
        <v>40</v>
      </c>
      <c r="B47" s="11" t="s">
        <v>264</v>
      </c>
      <c r="C47" s="11" t="s">
        <v>154</v>
      </c>
      <c r="D47" s="34">
        <v>17400</v>
      </c>
      <c r="E47" s="34">
        <v>17400</v>
      </c>
      <c r="F47" s="34">
        <v>0</v>
      </c>
      <c r="G47" s="12">
        <v>0</v>
      </c>
      <c r="H47" s="11" t="s">
        <v>265</v>
      </c>
      <c r="I47" s="12">
        <v>2020</v>
      </c>
      <c r="J47" s="12">
        <v>2020</v>
      </c>
      <c r="K47" s="13" t="s">
        <v>119</v>
      </c>
      <c r="L47" s="32"/>
      <c r="M47" s="5"/>
    </row>
    <row r="48" spans="1:15" s="14" customFormat="1" ht="75" customHeight="1" x14ac:dyDescent="0.2">
      <c r="A48" s="17">
        <v>41</v>
      </c>
      <c r="B48" s="11" t="s">
        <v>266</v>
      </c>
      <c r="C48" s="11" t="s">
        <v>154</v>
      </c>
      <c r="D48" s="34">
        <v>1000</v>
      </c>
      <c r="E48" s="34">
        <v>1000</v>
      </c>
      <c r="F48" s="34">
        <v>0</v>
      </c>
      <c r="G48" s="12">
        <v>0</v>
      </c>
      <c r="H48" s="11" t="s">
        <v>267</v>
      </c>
      <c r="I48" s="12">
        <v>2020</v>
      </c>
      <c r="J48" s="12">
        <v>2020</v>
      </c>
      <c r="K48" s="13" t="s">
        <v>268</v>
      </c>
      <c r="L48" s="32"/>
      <c r="M48" s="5"/>
    </row>
    <row r="49" spans="1:15" s="14" customFormat="1" ht="87.75" customHeight="1" x14ac:dyDescent="0.2">
      <c r="A49" s="17">
        <v>42</v>
      </c>
      <c r="B49" s="11" t="s">
        <v>121</v>
      </c>
      <c r="C49" s="11" t="s">
        <v>152</v>
      </c>
      <c r="D49" s="34">
        <v>19000</v>
      </c>
      <c r="E49" s="34">
        <v>19000</v>
      </c>
      <c r="F49" s="34">
        <v>0</v>
      </c>
      <c r="G49" s="12">
        <v>0</v>
      </c>
      <c r="H49" s="11" t="s">
        <v>274</v>
      </c>
      <c r="I49" s="12">
        <v>2020</v>
      </c>
      <c r="J49" s="12">
        <v>2020</v>
      </c>
      <c r="K49" s="13" t="s">
        <v>44</v>
      </c>
      <c r="L49" s="32"/>
      <c r="M49" s="5"/>
    </row>
    <row r="50" spans="1:15" ht="12.75" customHeight="1" x14ac:dyDescent="0.2">
      <c r="A50" s="17">
        <v>43</v>
      </c>
      <c r="B50" s="11" t="s">
        <v>275</v>
      </c>
      <c r="C50" s="11" t="s">
        <v>332</v>
      </c>
      <c r="D50" s="34">
        <v>9700</v>
      </c>
      <c r="E50" s="34">
        <v>9700</v>
      </c>
      <c r="F50" s="34">
        <v>0</v>
      </c>
      <c r="G50" s="12">
        <v>0</v>
      </c>
      <c r="H50" s="11" t="s">
        <v>276</v>
      </c>
      <c r="I50" s="12">
        <v>2020</v>
      </c>
      <c r="J50" s="12">
        <v>2020</v>
      </c>
      <c r="K50" s="13" t="s">
        <v>277</v>
      </c>
      <c r="L50" s="32"/>
      <c r="M50" s="5"/>
      <c r="N50" s="14"/>
      <c r="O50" s="14"/>
    </row>
    <row r="51" spans="1:15" s="14" customFormat="1" ht="37.5" customHeight="1" x14ac:dyDescent="0.2">
      <c r="A51" s="17">
        <v>44</v>
      </c>
      <c r="B51" s="11" t="s">
        <v>278</v>
      </c>
      <c r="C51" s="11" t="s">
        <v>332</v>
      </c>
      <c r="D51" s="34">
        <v>7500</v>
      </c>
      <c r="E51" s="34">
        <v>7500</v>
      </c>
      <c r="F51" s="34">
        <v>0</v>
      </c>
      <c r="G51" s="12">
        <v>0</v>
      </c>
      <c r="H51" s="11" t="s">
        <v>279</v>
      </c>
      <c r="I51" s="12">
        <v>2020</v>
      </c>
      <c r="J51" s="12">
        <v>2020</v>
      </c>
      <c r="K51" s="13" t="s">
        <v>280</v>
      </c>
      <c r="L51" s="32"/>
      <c r="M51" s="5"/>
    </row>
    <row r="52" spans="1:15" s="14" customFormat="1" ht="37.5" customHeight="1" x14ac:dyDescent="0.2">
      <c r="A52" s="17">
        <v>45</v>
      </c>
      <c r="B52" s="11" t="s">
        <v>286</v>
      </c>
      <c r="C52" s="11" t="s">
        <v>154</v>
      </c>
      <c r="D52" s="34">
        <v>5000</v>
      </c>
      <c r="E52" s="34">
        <v>5000</v>
      </c>
      <c r="F52" s="34">
        <v>0</v>
      </c>
      <c r="G52" s="12">
        <v>0</v>
      </c>
      <c r="H52" s="11" t="s">
        <v>287</v>
      </c>
      <c r="I52" s="12">
        <v>2020</v>
      </c>
      <c r="J52" s="12">
        <v>2020</v>
      </c>
      <c r="K52" s="13" t="s">
        <v>44</v>
      </c>
      <c r="L52" s="32"/>
      <c r="M52" s="5"/>
    </row>
    <row r="53" spans="1:15" s="14" customFormat="1" ht="26.25" customHeight="1" x14ac:dyDescent="0.2">
      <c r="A53" s="17">
        <v>46</v>
      </c>
      <c r="B53" s="11" t="s">
        <v>288</v>
      </c>
      <c r="C53" s="11" t="s">
        <v>331</v>
      </c>
      <c r="D53" s="34">
        <v>500000</v>
      </c>
      <c r="E53" s="34">
        <v>500000</v>
      </c>
      <c r="F53" s="34">
        <v>0</v>
      </c>
      <c r="G53" s="12">
        <v>0</v>
      </c>
      <c r="H53" s="11" t="s">
        <v>289</v>
      </c>
      <c r="I53" s="12">
        <v>2020</v>
      </c>
      <c r="J53" s="12">
        <v>2021</v>
      </c>
      <c r="K53" s="13" t="s">
        <v>290</v>
      </c>
      <c r="L53" s="32"/>
      <c r="M53" s="5"/>
    </row>
    <row r="54" spans="1:15" s="14" customFormat="1" ht="26.25" customHeight="1" x14ac:dyDescent="0.2">
      <c r="A54" s="17">
        <v>47</v>
      </c>
      <c r="B54" s="11" t="s">
        <v>62</v>
      </c>
      <c r="C54" s="11" t="s">
        <v>332</v>
      </c>
      <c r="D54" s="34">
        <v>2544372</v>
      </c>
      <c r="E54" s="34">
        <v>1604778</v>
      </c>
      <c r="F54" s="34">
        <v>939594</v>
      </c>
      <c r="G54" s="12">
        <v>0</v>
      </c>
      <c r="H54" s="91" t="s">
        <v>153</v>
      </c>
      <c r="I54" s="12">
        <v>2018</v>
      </c>
      <c r="J54" s="12">
        <v>2020</v>
      </c>
      <c r="K54" s="13" t="s">
        <v>30</v>
      </c>
      <c r="L54" s="5" t="s">
        <v>99</v>
      </c>
      <c r="M54" s="5"/>
    </row>
    <row r="55" spans="1:15" s="133" customFormat="1" ht="26.25" customHeight="1" x14ac:dyDescent="0.2">
      <c r="A55" s="17">
        <v>48</v>
      </c>
      <c r="B55" s="11" t="s">
        <v>359</v>
      </c>
      <c r="C55" s="11" t="s">
        <v>369</v>
      </c>
      <c r="D55" s="34">
        <v>50000</v>
      </c>
      <c r="E55" s="34">
        <v>5000</v>
      </c>
      <c r="F55" s="34">
        <v>45000</v>
      </c>
      <c r="G55" s="12"/>
      <c r="H55" s="11" t="s">
        <v>360</v>
      </c>
      <c r="I55" s="12">
        <v>2020</v>
      </c>
      <c r="J55" s="12">
        <v>2020</v>
      </c>
      <c r="K55" s="13" t="s">
        <v>366</v>
      </c>
      <c r="L55" s="134" t="s">
        <v>361</v>
      </c>
      <c r="M55" s="63"/>
    </row>
    <row r="56" spans="1:15" s="133" customFormat="1" ht="124.5" customHeight="1" x14ac:dyDescent="0.2">
      <c r="A56" s="17">
        <v>49</v>
      </c>
      <c r="B56" s="11" t="s">
        <v>362</v>
      </c>
      <c r="C56" s="70" t="s">
        <v>333</v>
      </c>
      <c r="D56" s="34">
        <v>230000</v>
      </c>
      <c r="E56" s="34">
        <v>30000</v>
      </c>
      <c r="F56" s="34">
        <v>200000</v>
      </c>
      <c r="G56" s="12">
        <v>0</v>
      </c>
      <c r="H56" s="11" t="s">
        <v>368</v>
      </c>
      <c r="I56" s="12">
        <v>2020</v>
      </c>
      <c r="J56" s="12">
        <v>2022</v>
      </c>
      <c r="K56" s="13" t="s">
        <v>22</v>
      </c>
      <c r="L56" s="134" t="s">
        <v>363</v>
      </c>
      <c r="M56" s="63"/>
    </row>
    <row r="57" spans="1:15" s="14" customFormat="1" ht="37.5" customHeight="1" thickBot="1" x14ac:dyDescent="0.25">
      <c r="A57" s="17">
        <v>50</v>
      </c>
      <c r="B57" s="54" t="s">
        <v>167</v>
      </c>
      <c r="C57" s="84" t="s">
        <v>154</v>
      </c>
      <c r="D57" s="55">
        <v>112188</v>
      </c>
      <c r="E57" s="55">
        <v>112188</v>
      </c>
      <c r="F57" s="53">
        <v>0</v>
      </c>
      <c r="G57" s="53">
        <v>0</v>
      </c>
      <c r="H57" s="53" t="s">
        <v>168</v>
      </c>
      <c r="I57" s="53">
        <v>2020</v>
      </c>
      <c r="J57" s="53">
        <v>2020</v>
      </c>
      <c r="K57" s="53" t="s">
        <v>169</v>
      </c>
      <c r="L57" s="53"/>
      <c r="M57" s="53"/>
    </row>
    <row r="58" spans="1:15" s="14" customFormat="1" ht="24" customHeight="1" x14ac:dyDescent="0.2">
      <c r="A58" s="17">
        <v>51</v>
      </c>
      <c r="B58" s="11" t="s">
        <v>75</v>
      </c>
      <c r="C58" s="11" t="s">
        <v>334</v>
      </c>
      <c r="D58" s="34">
        <v>225000</v>
      </c>
      <c r="E58" s="34">
        <v>25000</v>
      </c>
      <c r="F58" s="34">
        <v>200000</v>
      </c>
      <c r="G58" s="34">
        <v>0</v>
      </c>
      <c r="H58" s="91" t="s">
        <v>316</v>
      </c>
      <c r="I58" s="12">
        <v>2023</v>
      </c>
      <c r="J58" s="12">
        <v>2025</v>
      </c>
      <c r="K58" s="13" t="s">
        <v>142</v>
      </c>
      <c r="L58" s="52"/>
      <c r="M58" s="5"/>
    </row>
    <row r="59" spans="1:15" s="14" customFormat="1" ht="24" customHeight="1" x14ac:dyDescent="0.2">
      <c r="A59" s="17">
        <v>52</v>
      </c>
      <c r="B59" s="48" t="s">
        <v>159</v>
      </c>
      <c r="C59" s="5" t="s">
        <v>24</v>
      </c>
      <c r="D59" s="34">
        <v>11000000</v>
      </c>
      <c r="E59" s="30">
        <v>11000000</v>
      </c>
      <c r="F59" s="5">
        <v>0</v>
      </c>
      <c r="G59" s="30">
        <v>0</v>
      </c>
      <c r="H59" s="29" t="s">
        <v>164</v>
      </c>
      <c r="I59" s="12">
        <v>2024</v>
      </c>
      <c r="J59" s="92" t="s">
        <v>13</v>
      </c>
      <c r="K59" s="29" t="s">
        <v>122</v>
      </c>
      <c r="L59" s="52"/>
      <c r="M59" s="5"/>
    </row>
    <row r="60" spans="1:15" s="14" customFormat="1" ht="24" customHeight="1" x14ac:dyDescent="0.2">
      <c r="A60" s="17">
        <v>53</v>
      </c>
      <c r="B60" s="5" t="s">
        <v>160</v>
      </c>
      <c r="C60" s="5" t="s">
        <v>24</v>
      </c>
      <c r="D60" s="34">
        <v>1300000</v>
      </c>
      <c r="E60" s="30">
        <v>1300000</v>
      </c>
      <c r="F60" s="5">
        <v>0</v>
      </c>
      <c r="G60" s="30">
        <v>0</v>
      </c>
      <c r="H60" s="29" t="s">
        <v>162</v>
      </c>
      <c r="I60" s="12">
        <v>2024</v>
      </c>
      <c r="J60" s="92" t="s">
        <v>13</v>
      </c>
      <c r="K60" s="29" t="s">
        <v>122</v>
      </c>
      <c r="L60" s="52"/>
      <c r="M60" s="5"/>
    </row>
    <row r="61" spans="1:15" s="14" customFormat="1" ht="71.25" customHeight="1" x14ac:dyDescent="0.2">
      <c r="A61" s="17">
        <v>54</v>
      </c>
      <c r="B61" s="5" t="s">
        <v>161</v>
      </c>
      <c r="C61" s="5" t="s">
        <v>24</v>
      </c>
      <c r="D61" s="34">
        <v>2130000</v>
      </c>
      <c r="E61" s="30">
        <v>2130000</v>
      </c>
      <c r="F61" s="5">
        <v>0</v>
      </c>
      <c r="G61" s="30">
        <v>0</v>
      </c>
      <c r="H61" s="29" t="s">
        <v>163</v>
      </c>
      <c r="I61" s="12">
        <v>2024</v>
      </c>
      <c r="J61" s="92" t="s">
        <v>13</v>
      </c>
      <c r="K61" s="29" t="s">
        <v>122</v>
      </c>
      <c r="L61" s="52"/>
      <c r="M61" s="5"/>
    </row>
    <row r="62" spans="1:15" s="14" customFormat="1" ht="52.5" customHeight="1" x14ac:dyDescent="0.2">
      <c r="A62" s="17">
        <v>55</v>
      </c>
      <c r="B62" s="11" t="s">
        <v>78</v>
      </c>
      <c r="C62" s="11" t="s">
        <v>152</v>
      </c>
      <c r="D62" s="34">
        <f>E62</f>
        <v>150000</v>
      </c>
      <c r="E62" s="34">
        <v>150000</v>
      </c>
      <c r="F62" s="12">
        <v>0</v>
      </c>
      <c r="G62" s="12">
        <v>0</v>
      </c>
      <c r="H62" s="11" t="s">
        <v>79</v>
      </c>
      <c r="I62" s="12">
        <v>2023</v>
      </c>
      <c r="J62" s="12">
        <v>2024</v>
      </c>
      <c r="K62" s="13" t="s">
        <v>19</v>
      </c>
      <c r="L62" s="52"/>
      <c r="M62" s="5"/>
    </row>
    <row r="63" spans="1:15" s="14" customFormat="1" ht="37.5" customHeight="1" x14ac:dyDescent="0.2">
      <c r="A63" s="17">
        <v>56</v>
      </c>
      <c r="B63" s="5" t="s">
        <v>20</v>
      </c>
      <c r="C63" s="11" t="s">
        <v>154</v>
      </c>
      <c r="D63" s="34">
        <f t="shared" ref="D63" si="1">E63</f>
        <v>100000</v>
      </c>
      <c r="E63" s="30">
        <v>100000</v>
      </c>
      <c r="F63" s="5">
        <v>0</v>
      </c>
      <c r="G63" s="30">
        <v>48000</v>
      </c>
      <c r="H63" s="29" t="s">
        <v>21</v>
      </c>
      <c r="I63" s="12">
        <v>2023</v>
      </c>
      <c r="J63" s="12">
        <v>2025</v>
      </c>
      <c r="K63" s="31" t="s">
        <v>22</v>
      </c>
      <c r="L63" s="32"/>
      <c r="M63" s="5"/>
    </row>
    <row r="64" spans="1:15" s="14" customFormat="1" ht="38.25" customHeight="1" x14ac:dyDescent="0.2">
      <c r="A64" s="139" t="s">
        <v>36</v>
      </c>
      <c r="B64" s="140"/>
      <c r="C64" s="140"/>
      <c r="D64" s="140"/>
      <c r="E64" s="140"/>
      <c r="F64" s="140"/>
      <c r="G64" s="140"/>
      <c r="H64" s="140"/>
      <c r="I64" s="140"/>
      <c r="J64" s="140"/>
      <c r="K64" s="141"/>
      <c r="L64" s="37"/>
      <c r="M64" s="38"/>
      <c r="N64" s="1"/>
      <c r="O64" s="1"/>
    </row>
    <row r="65" spans="1:15" s="14" customFormat="1" ht="37.5" customHeight="1" x14ac:dyDescent="0.2">
      <c r="A65" s="17">
        <v>57</v>
      </c>
      <c r="B65" s="5" t="s">
        <v>248</v>
      </c>
      <c r="C65" s="5" t="s">
        <v>335</v>
      </c>
      <c r="D65" s="30">
        <v>10000</v>
      </c>
      <c r="E65" s="30">
        <v>10000</v>
      </c>
      <c r="F65" s="5">
        <v>0</v>
      </c>
      <c r="G65" s="30">
        <v>0</v>
      </c>
      <c r="H65" s="29" t="s">
        <v>249</v>
      </c>
      <c r="I65" s="12">
        <v>2020</v>
      </c>
      <c r="J65" s="12">
        <v>2020</v>
      </c>
      <c r="K65" s="31" t="s">
        <v>250</v>
      </c>
      <c r="L65" s="32"/>
      <c r="M65" s="81"/>
    </row>
    <row r="66" spans="1:15" s="14" customFormat="1" ht="37.5" customHeight="1" x14ac:dyDescent="0.2">
      <c r="A66" s="17">
        <v>58</v>
      </c>
      <c r="B66" s="29" t="s">
        <v>251</v>
      </c>
      <c r="C66" s="5" t="s">
        <v>335</v>
      </c>
      <c r="D66" s="30">
        <v>12000</v>
      </c>
      <c r="E66" s="30">
        <v>12000</v>
      </c>
      <c r="F66" s="5">
        <v>0</v>
      </c>
      <c r="G66" s="30">
        <v>0</v>
      </c>
      <c r="H66" s="29" t="s">
        <v>252</v>
      </c>
      <c r="I66" s="12">
        <v>2020</v>
      </c>
      <c r="J66" s="12">
        <v>2020</v>
      </c>
      <c r="K66" s="31" t="s">
        <v>44</v>
      </c>
      <c r="L66" s="32"/>
      <c r="M66" s="81"/>
    </row>
    <row r="67" spans="1:15" s="14" customFormat="1" ht="24" x14ac:dyDescent="0.2">
      <c r="A67" s="17">
        <v>59</v>
      </c>
      <c r="B67" s="29" t="s">
        <v>253</v>
      </c>
      <c r="C67" s="5" t="s">
        <v>335</v>
      </c>
      <c r="D67" s="30">
        <v>1000</v>
      </c>
      <c r="E67" s="30">
        <v>1000</v>
      </c>
      <c r="F67" s="5">
        <v>0</v>
      </c>
      <c r="G67" s="30">
        <v>0</v>
      </c>
      <c r="H67" s="29" t="s">
        <v>254</v>
      </c>
      <c r="I67" s="12">
        <v>2020</v>
      </c>
      <c r="J67" s="12">
        <v>2020</v>
      </c>
      <c r="K67" s="31" t="s">
        <v>44</v>
      </c>
      <c r="L67" s="32"/>
      <c r="M67" s="81"/>
    </row>
    <row r="68" spans="1:15" ht="18.75" customHeight="1" x14ac:dyDescent="0.2">
      <c r="A68" s="17">
        <v>60</v>
      </c>
      <c r="B68" s="5" t="s">
        <v>255</v>
      </c>
      <c r="C68" s="5" t="s">
        <v>335</v>
      </c>
      <c r="D68" s="30">
        <v>10600</v>
      </c>
      <c r="E68" s="30">
        <v>10600</v>
      </c>
      <c r="F68" s="5">
        <v>0</v>
      </c>
      <c r="G68" s="30">
        <v>0</v>
      </c>
      <c r="H68" s="29" t="s">
        <v>256</v>
      </c>
      <c r="I68" s="12">
        <v>2020</v>
      </c>
      <c r="J68" s="12">
        <v>2020</v>
      </c>
      <c r="K68" s="31" t="s">
        <v>44</v>
      </c>
      <c r="L68" s="32"/>
      <c r="M68" s="81"/>
      <c r="N68" s="14"/>
      <c r="O68" s="14"/>
    </row>
    <row r="69" spans="1:15" s="14" customFormat="1" ht="52.5" customHeight="1" x14ac:dyDescent="0.2">
      <c r="A69" s="17">
        <v>61</v>
      </c>
      <c r="B69" s="5" t="s">
        <v>257</v>
      </c>
      <c r="C69" s="5" t="s">
        <v>336</v>
      </c>
      <c r="D69" s="30">
        <v>1500</v>
      </c>
      <c r="E69" s="30">
        <v>1500</v>
      </c>
      <c r="F69" s="5">
        <v>0</v>
      </c>
      <c r="G69" s="30">
        <v>0</v>
      </c>
      <c r="H69" s="29" t="s">
        <v>258</v>
      </c>
      <c r="I69" s="12">
        <v>2020</v>
      </c>
      <c r="J69" s="12">
        <v>2020</v>
      </c>
      <c r="K69" s="31" t="s">
        <v>117</v>
      </c>
      <c r="L69" s="32"/>
      <c r="M69" s="81"/>
    </row>
    <row r="70" spans="1:15" s="14" customFormat="1" ht="39" customHeight="1" x14ac:dyDescent="0.2">
      <c r="A70" s="17">
        <v>62</v>
      </c>
      <c r="B70" s="5" t="s">
        <v>259</v>
      </c>
      <c r="C70" s="5" t="s">
        <v>335</v>
      </c>
      <c r="D70" s="30">
        <v>5100</v>
      </c>
      <c r="E70" s="30">
        <v>5100</v>
      </c>
      <c r="F70" s="5">
        <v>0</v>
      </c>
      <c r="G70" s="30">
        <v>0</v>
      </c>
      <c r="H70" s="29" t="s">
        <v>260</v>
      </c>
      <c r="I70" s="12">
        <v>2020</v>
      </c>
      <c r="J70" s="12">
        <v>2020</v>
      </c>
      <c r="K70" s="31" t="s">
        <v>261</v>
      </c>
      <c r="L70" s="32"/>
      <c r="M70" s="81"/>
    </row>
    <row r="71" spans="1:15" s="14" customFormat="1" ht="27" customHeight="1" x14ac:dyDescent="0.2">
      <c r="A71" s="17">
        <v>63</v>
      </c>
      <c r="B71" s="61" t="s">
        <v>262</v>
      </c>
      <c r="C71" s="5" t="s">
        <v>335</v>
      </c>
      <c r="D71" s="62">
        <v>3600</v>
      </c>
      <c r="E71" s="62">
        <v>3600</v>
      </c>
      <c r="F71" s="5">
        <v>0</v>
      </c>
      <c r="G71" s="30">
        <v>0</v>
      </c>
      <c r="H71" s="29" t="s">
        <v>263</v>
      </c>
      <c r="I71" s="12">
        <v>2020</v>
      </c>
      <c r="J71" s="12">
        <v>2020</v>
      </c>
      <c r="K71" s="31" t="s">
        <v>118</v>
      </c>
      <c r="L71" s="32"/>
      <c r="M71" s="81"/>
    </row>
    <row r="72" spans="1:15" s="14" customFormat="1" ht="23.25" customHeight="1" x14ac:dyDescent="0.2">
      <c r="A72" s="17">
        <v>64</v>
      </c>
      <c r="B72" s="29" t="s">
        <v>170</v>
      </c>
      <c r="C72" s="94" t="s">
        <v>173</v>
      </c>
      <c r="D72" s="34">
        <v>54299</v>
      </c>
      <c r="E72" s="30">
        <v>54299</v>
      </c>
      <c r="F72" s="5">
        <v>0</v>
      </c>
      <c r="G72" s="5">
        <v>0</v>
      </c>
      <c r="H72" s="29" t="s">
        <v>171</v>
      </c>
      <c r="I72" s="5">
        <v>2020</v>
      </c>
      <c r="J72" s="5">
        <v>2020</v>
      </c>
      <c r="K72" s="39" t="s">
        <v>172</v>
      </c>
      <c r="L72" s="32"/>
      <c r="M72" s="81"/>
    </row>
    <row r="73" spans="1:15" s="14" customFormat="1" ht="25.5" customHeight="1" x14ac:dyDescent="0.2">
      <c r="A73" s="17">
        <v>65</v>
      </c>
      <c r="B73" s="29" t="s">
        <v>174</v>
      </c>
      <c r="C73" s="94" t="s">
        <v>173</v>
      </c>
      <c r="D73" s="34">
        <v>37935</v>
      </c>
      <c r="E73" s="30">
        <v>37935</v>
      </c>
      <c r="F73" s="5">
        <v>0</v>
      </c>
      <c r="G73" s="5">
        <v>0</v>
      </c>
      <c r="H73" s="29" t="s">
        <v>175</v>
      </c>
      <c r="I73" s="5">
        <v>2020</v>
      </c>
      <c r="J73" s="5">
        <v>2020</v>
      </c>
      <c r="K73" s="39" t="s">
        <v>176</v>
      </c>
      <c r="L73" s="32"/>
      <c r="M73" s="81"/>
    </row>
    <row r="74" spans="1:15" s="14" customFormat="1" ht="23.25" customHeight="1" x14ac:dyDescent="0.2">
      <c r="A74" s="17">
        <v>66</v>
      </c>
      <c r="B74" s="29" t="s">
        <v>23</v>
      </c>
      <c r="C74" s="94" t="s">
        <v>173</v>
      </c>
      <c r="D74" s="23">
        <v>85265</v>
      </c>
      <c r="E74" s="30">
        <v>85265</v>
      </c>
      <c r="F74" s="30">
        <v>0</v>
      </c>
      <c r="G74" s="5">
        <v>0</v>
      </c>
      <c r="H74" s="29" t="s">
        <v>25</v>
      </c>
      <c r="I74" s="12">
        <v>2020</v>
      </c>
      <c r="J74" s="12">
        <v>2020</v>
      </c>
      <c r="K74" s="95" t="s">
        <v>26</v>
      </c>
      <c r="L74" s="32"/>
      <c r="M74" s="81"/>
    </row>
    <row r="75" spans="1:15" s="14" customFormat="1" ht="26.25" customHeight="1" x14ac:dyDescent="0.2">
      <c r="A75" s="139" t="s">
        <v>37</v>
      </c>
      <c r="B75" s="140"/>
      <c r="C75" s="140"/>
      <c r="D75" s="140"/>
      <c r="E75" s="140"/>
      <c r="F75" s="140"/>
      <c r="G75" s="140"/>
      <c r="H75" s="140"/>
      <c r="I75" s="140"/>
      <c r="J75" s="140"/>
      <c r="K75" s="141"/>
      <c r="L75" s="37"/>
      <c r="M75" s="38"/>
      <c r="N75" s="1"/>
      <c r="O75" s="1"/>
    </row>
    <row r="76" spans="1:15" s="14" customFormat="1" ht="26.25" customHeight="1" x14ac:dyDescent="0.2">
      <c r="A76" s="12">
        <v>67</v>
      </c>
      <c r="B76" s="11" t="s">
        <v>64</v>
      </c>
      <c r="C76" s="94" t="s">
        <v>192</v>
      </c>
      <c r="D76" s="34">
        <v>33000</v>
      </c>
      <c r="E76" s="34">
        <v>3000</v>
      </c>
      <c r="F76" s="34">
        <v>30000</v>
      </c>
      <c r="G76" s="12">
        <v>0</v>
      </c>
      <c r="H76" s="11" t="s">
        <v>177</v>
      </c>
      <c r="I76" s="40">
        <v>2017</v>
      </c>
      <c r="J76" s="12">
        <v>2021</v>
      </c>
      <c r="K76" s="13" t="s">
        <v>15</v>
      </c>
      <c r="L76" s="96"/>
      <c r="M76" s="5"/>
    </row>
    <row r="77" spans="1:15" s="14" customFormat="1" ht="26.25" customHeight="1" x14ac:dyDescent="0.2">
      <c r="A77" s="12">
        <v>68</v>
      </c>
      <c r="B77" s="11" t="s">
        <v>178</v>
      </c>
      <c r="C77" s="94" t="s">
        <v>338</v>
      </c>
      <c r="D77" s="34">
        <f>E77+F77</f>
        <v>15180</v>
      </c>
      <c r="E77" s="34">
        <v>1380</v>
      </c>
      <c r="F77" s="34">
        <v>13800</v>
      </c>
      <c r="G77" s="12">
        <v>0</v>
      </c>
      <c r="H77" s="11" t="s">
        <v>337</v>
      </c>
      <c r="I77" s="40">
        <v>2018</v>
      </c>
      <c r="J77" s="12">
        <v>2020</v>
      </c>
      <c r="K77" s="13" t="s">
        <v>15</v>
      </c>
      <c r="L77" s="96"/>
      <c r="M77" s="5"/>
    </row>
    <row r="78" spans="1:15" s="14" customFormat="1" ht="48" customHeight="1" x14ac:dyDescent="0.2">
      <c r="A78" s="12">
        <v>69</v>
      </c>
      <c r="B78" s="11" t="s">
        <v>179</v>
      </c>
      <c r="C78" s="94" t="s">
        <v>188</v>
      </c>
      <c r="D78" s="34">
        <f t="shared" ref="D78:D82" si="2">E78+F78</f>
        <v>27500</v>
      </c>
      <c r="E78" s="34">
        <v>2500</v>
      </c>
      <c r="F78" s="34">
        <v>25000</v>
      </c>
      <c r="G78" s="12">
        <v>0</v>
      </c>
      <c r="H78" s="11" t="s">
        <v>180</v>
      </c>
      <c r="I78" s="40">
        <v>2019</v>
      </c>
      <c r="J78" s="12">
        <v>2021</v>
      </c>
      <c r="K78" s="13" t="s">
        <v>15</v>
      </c>
      <c r="L78" s="96" t="s">
        <v>193</v>
      </c>
      <c r="M78" s="5"/>
    </row>
    <row r="79" spans="1:15" ht="33.75" customHeight="1" x14ac:dyDescent="0.2">
      <c r="A79" s="12">
        <v>70</v>
      </c>
      <c r="B79" s="11" t="s">
        <v>181</v>
      </c>
      <c r="C79" s="94" t="s">
        <v>189</v>
      </c>
      <c r="D79" s="34">
        <f t="shared" si="2"/>
        <v>5100</v>
      </c>
      <c r="E79" s="34">
        <v>1600</v>
      </c>
      <c r="F79" s="34">
        <v>3500</v>
      </c>
      <c r="G79" s="12">
        <v>0</v>
      </c>
      <c r="H79" s="11" t="s">
        <v>182</v>
      </c>
      <c r="I79" s="40">
        <v>2019</v>
      </c>
      <c r="J79" s="12">
        <v>2021</v>
      </c>
      <c r="K79" s="13" t="s">
        <v>15</v>
      </c>
      <c r="L79" s="96"/>
      <c r="M79" s="5"/>
      <c r="N79" s="14"/>
      <c r="O79" s="14"/>
    </row>
    <row r="80" spans="1:15" s="14" customFormat="1" ht="156" x14ac:dyDescent="0.2">
      <c r="A80" s="12">
        <v>71</v>
      </c>
      <c r="B80" s="11" t="s">
        <v>183</v>
      </c>
      <c r="C80" s="94" t="s">
        <v>190</v>
      </c>
      <c r="D80" s="34">
        <f t="shared" si="2"/>
        <v>2250</v>
      </c>
      <c r="E80" s="34">
        <v>750</v>
      </c>
      <c r="F80" s="34">
        <v>1500</v>
      </c>
      <c r="G80" s="12">
        <v>0</v>
      </c>
      <c r="H80" s="11" t="s">
        <v>317</v>
      </c>
      <c r="I80" s="40">
        <v>2019</v>
      </c>
      <c r="J80" s="12">
        <v>2021</v>
      </c>
      <c r="K80" s="13" t="s">
        <v>15</v>
      </c>
      <c r="L80" s="96"/>
      <c r="M80" s="5"/>
    </row>
    <row r="81" spans="1:15" s="14" customFormat="1" ht="39" customHeight="1" x14ac:dyDescent="0.2">
      <c r="A81" s="12">
        <v>72</v>
      </c>
      <c r="B81" s="11" t="s">
        <v>184</v>
      </c>
      <c r="C81" s="94" t="s">
        <v>63</v>
      </c>
      <c r="D81" s="34">
        <f t="shared" si="2"/>
        <v>3500</v>
      </c>
      <c r="E81" s="34">
        <v>0</v>
      </c>
      <c r="F81" s="34">
        <v>3500</v>
      </c>
      <c r="G81" s="12">
        <v>0</v>
      </c>
      <c r="H81" s="11" t="s">
        <v>185</v>
      </c>
      <c r="I81" s="40">
        <v>2019</v>
      </c>
      <c r="J81" s="12">
        <v>2021</v>
      </c>
      <c r="K81" s="13" t="s">
        <v>15</v>
      </c>
      <c r="L81" s="96"/>
      <c r="M81" s="5"/>
    </row>
    <row r="82" spans="1:15" s="14" customFormat="1" ht="72" x14ac:dyDescent="0.2">
      <c r="A82" s="12">
        <v>73</v>
      </c>
      <c r="B82" s="5" t="s">
        <v>186</v>
      </c>
      <c r="C82" s="94" t="s">
        <v>191</v>
      </c>
      <c r="D82" s="34">
        <f t="shared" si="2"/>
        <v>7200</v>
      </c>
      <c r="E82" s="30">
        <v>2700</v>
      </c>
      <c r="F82" s="5">
        <v>4500</v>
      </c>
      <c r="G82" s="5">
        <v>0</v>
      </c>
      <c r="H82" s="29" t="s">
        <v>187</v>
      </c>
      <c r="I82" s="5">
        <v>2019</v>
      </c>
      <c r="J82" s="5">
        <v>2021</v>
      </c>
      <c r="K82" s="13" t="s">
        <v>15</v>
      </c>
      <c r="L82" s="12"/>
      <c r="M82" s="5"/>
    </row>
    <row r="83" spans="1:15" s="14" customFormat="1" x14ac:dyDescent="0.2">
      <c r="A83" s="139" t="s">
        <v>38</v>
      </c>
      <c r="B83" s="140"/>
      <c r="C83" s="140"/>
      <c r="D83" s="140"/>
      <c r="E83" s="140"/>
      <c r="F83" s="140"/>
      <c r="G83" s="140"/>
      <c r="H83" s="140"/>
      <c r="I83" s="140"/>
      <c r="J83" s="140"/>
      <c r="K83" s="141"/>
      <c r="L83" s="37"/>
      <c r="M83" s="38"/>
      <c r="N83" s="1"/>
      <c r="O83" s="1"/>
    </row>
    <row r="84" spans="1:15" s="14" customFormat="1" ht="36.75" thickBot="1" x14ac:dyDescent="0.25">
      <c r="A84" s="53">
        <v>74</v>
      </c>
      <c r="B84" s="84" t="s">
        <v>46</v>
      </c>
      <c r="C84" s="84" t="s">
        <v>339</v>
      </c>
      <c r="D84" s="138">
        <v>15000</v>
      </c>
      <c r="E84" s="85">
        <v>15000</v>
      </c>
      <c r="F84" s="66">
        <v>0</v>
      </c>
      <c r="G84" s="66">
        <v>0</v>
      </c>
      <c r="H84" s="84" t="s">
        <v>58</v>
      </c>
      <c r="I84" s="66">
        <v>2020</v>
      </c>
      <c r="J84" s="66">
        <v>2020</v>
      </c>
      <c r="K84" s="86" t="s">
        <v>47</v>
      </c>
      <c r="L84" s="87"/>
      <c r="M84" s="105"/>
    </row>
    <row r="85" spans="1:15" s="14" customFormat="1" ht="37.5" customHeight="1" x14ac:dyDescent="0.2">
      <c r="A85" s="139" t="s">
        <v>39</v>
      </c>
      <c r="B85" s="140"/>
      <c r="C85" s="140"/>
      <c r="D85" s="140"/>
      <c r="E85" s="140"/>
      <c r="F85" s="140"/>
      <c r="G85" s="140"/>
      <c r="H85" s="140"/>
      <c r="I85" s="140"/>
      <c r="J85" s="140"/>
      <c r="K85" s="141"/>
      <c r="L85" s="37"/>
      <c r="M85" s="38"/>
      <c r="N85" s="1"/>
      <c r="O85" s="1"/>
    </row>
    <row r="86" spans="1:15" s="14" customFormat="1" x14ac:dyDescent="0.2">
      <c r="A86" s="17">
        <v>75</v>
      </c>
      <c r="B86" s="16" t="s">
        <v>291</v>
      </c>
      <c r="C86" s="5" t="s">
        <v>28</v>
      </c>
      <c r="D86" s="23">
        <v>23500</v>
      </c>
      <c r="E86" s="23">
        <v>23500</v>
      </c>
      <c r="F86" s="23">
        <v>0</v>
      </c>
      <c r="G86" s="23">
        <v>0</v>
      </c>
      <c r="H86" s="33" t="s">
        <v>292</v>
      </c>
      <c r="I86" s="17">
        <v>2020</v>
      </c>
      <c r="J86" s="17">
        <v>2020</v>
      </c>
      <c r="K86" s="31" t="s">
        <v>102</v>
      </c>
      <c r="L86" s="32"/>
      <c r="M86" s="5"/>
    </row>
    <row r="87" spans="1:15" ht="18" customHeight="1" x14ac:dyDescent="0.2">
      <c r="A87" s="17">
        <v>76</v>
      </c>
      <c r="B87" s="5" t="s">
        <v>295</v>
      </c>
      <c r="C87" s="5" t="s">
        <v>28</v>
      </c>
      <c r="D87" s="30">
        <v>329000</v>
      </c>
      <c r="E87" s="30">
        <v>329000</v>
      </c>
      <c r="F87" s="30">
        <v>0</v>
      </c>
      <c r="G87" s="30">
        <v>0</v>
      </c>
      <c r="H87" s="5" t="s">
        <v>296</v>
      </c>
      <c r="I87" s="5">
        <v>2020</v>
      </c>
      <c r="J87" s="5">
        <v>2020</v>
      </c>
      <c r="K87" s="31" t="s">
        <v>102</v>
      </c>
      <c r="L87" s="32"/>
      <c r="M87" s="5"/>
      <c r="N87" s="14"/>
      <c r="O87" s="14"/>
    </row>
    <row r="88" spans="1:15" s="14" customFormat="1" x14ac:dyDescent="0.2">
      <c r="A88" s="17">
        <v>77</v>
      </c>
      <c r="B88" s="33" t="s">
        <v>103</v>
      </c>
      <c r="C88" s="5" t="s">
        <v>28</v>
      </c>
      <c r="D88" s="23">
        <v>250000</v>
      </c>
      <c r="E88" s="23">
        <v>250000</v>
      </c>
      <c r="F88" s="23">
        <v>0</v>
      </c>
      <c r="G88" s="23">
        <v>0</v>
      </c>
      <c r="H88" s="16" t="s">
        <v>104</v>
      </c>
      <c r="I88" s="17">
        <v>2020</v>
      </c>
      <c r="J88" s="17">
        <v>2020</v>
      </c>
      <c r="K88" s="31" t="s">
        <v>44</v>
      </c>
      <c r="L88" s="32"/>
      <c r="M88" s="5"/>
    </row>
    <row r="89" spans="1:15" ht="17.25" customHeight="1" x14ac:dyDescent="0.2">
      <c r="A89" s="17">
        <v>78</v>
      </c>
      <c r="B89" s="16" t="s">
        <v>297</v>
      </c>
      <c r="C89" s="5" t="s">
        <v>155</v>
      </c>
      <c r="D89" s="23">
        <v>12000</v>
      </c>
      <c r="E89" s="23">
        <v>12000</v>
      </c>
      <c r="F89" s="23">
        <v>0</v>
      </c>
      <c r="G89" s="23">
        <v>0</v>
      </c>
      <c r="H89" s="33" t="s">
        <v>298</v>
      </c>
      <c r="I89" s="17">
        <v>2020</v>
      </c>
      <c r="J89" s="17">
        <v>2020</v>
      </c>
      <c r="K89" s="31" t="s">
        <v>44</v>
      </c>
      <c r="L89" s="32"/>
      <c r="M89" s="5"/>
      <c r="N89" s="14"/>
      <c r="O89" s="14"/>
    </row>
    <row r="90" spans="1:15" s="14" customFormat="1" ht="24" x14ac:dyDescent="0.2">
      <c r="A90" s="17">
        <v>79</v>
      </c>
      <c r="B90" s="29" t="s">
        <v>376</v>
      </c>
      <c r="C90" s="5" t="s">
        <v>340</v>
      </c>
      <c r="D90" s="30">
        <v>30000</v>
      </c>
      <c r="E90" s="30">
        <v>30000</v>
      </c>
      <c r="F90" s="30">
        <v>0</v>
      </c>
      <c r="G90" s="30">
        <v>0</v>
      </c>
      <c r="H90" s="5" t="s">
        <v>377</v>
      </c>
      <c r="I90" s="5">
        <v>2020</v>
      </c>
      <c r="J90" s="5">
        <v>2020</v>
      </c>
      <c r="K90" s="31" t="s">
        <v>44</v>
      </c>
      <c r="L90" s="32"/>
      <c r="M90" s="5"/>
    </row>
    <row r="91" spans="1:15" s="14" customFormat="1" ht="36" x14ac:dyDescent="0.2">
      <c r="A91" s="17">
        <v>80</v>
      </c>
      <c r="B91" s="16" t="s">
        <v>105</v>
      </c>
      <c r="C91" s="35" t="s">
        <v>156</v>
      </c>
      <c r="D91" s="23">
        <v>5000</v>
      </c>
      <c r="E91" s="23">
        <v>5000</v>
      </c>
      <c r="F91" s="23">
        <v>0</v>
      </c>
      <c r="G91" s="23">
        <v>0</v>
      </c>
      <c r="H91" s="36" t="s">
        <v>106</v>
      </c>
      <c r="I91" s="17">
        <v>2020</v>
      </c>
      <c r="J91" s="17">
        <v>2020</v>
      </c>
      <c r="K91" s="31" t="s">
        <v>88</v>
      </c>
      <c r="L91" s="32"/>
      <c r="M91" s="29"/>
    </row>
    <row r="92" spans="1:15" s="14" customFormat="1" ht="24" x14ac:dyDescent="0.2">
      <c r="A92" s="17">
        <v>81</v>
      </c>
      <c r="B92" s="5" t="s">
        <v>300</v>
      </c>
      <c r="C92" s="35" t="s">
        <v>341</v>
      </c>
      <c r="D92" s="30">
        <v>130000</v>
      </c>
      <c r="E92" s="30">
        <v>130000</v>
      </c>
      <c r="F92" s="30">
        <v>0</v>
      </c>
      <c r="G92" s="30">
        <v>0</v>
      </c>
      <c r="H92" s="29" t="s">
        <v>301</v>
      </c>
      <c r="I92" s="5">
        <v>2020</v>
      </c>
      <c r="J92" s="5">
        <v>2020</v>
      </c>
      <c r="K92" s="31" t="s">
        <v>88</v>
      </c>
      <c r="L92" s="32"/>
      <c r="M92" s="5"/>
    </row>
    <row r="93" spans="1:15" s="14" customFormat="1" ht="24" x14ac:dyDescent="0.2">
      <c r="A93" s="17">
        <v>82</v>
      </c>
      <c r="B93" s="5" t="s">
        <v>302</v>
      </c>
      <c r="C93" s="35" t="s">
        <v>341</v>
      </c>
      <c r="D93" s="30">
        <v>180000</v>
      </c>
      <c r="E93" s="30">
        <v>180000</v>
      </c>
      <c r="F93" s="30">
        <v>0</v>
      </c>
      <c r="G93" s="30">
        <v>0</v>
      </c>
      <c r="H93" s="29" t="s">
        <v>303</v>
      </c>
      <c r="I93" s="5">
        <v>2020</v>
      </c>
      <c r="J93" s="5">
        <v>2020</v>
      </c>
      <c r="K93" s="31" t="s">
        <v>88</v>
      </c>
      <c r="L93" s="32"/>
      <c r="M93" s="5"/>
    </row>
    <row r="94" spans="1:15" s="14" customFormat="1" ht="24" x14ac:dyDescent="0.2">
      <c r="A94" s="17">
        <v>83</v>
      </c>
      <c r="B94" s="5" t="s">
        <v>304</v>
      </c>
      <c r="C94" s="35" t="s">
        <v>341</v>
      </c>
      <c r="D94" s="30">
        <v>6417</v>
      </c>
      <c r="E94" s="30">
        <v>6417</v>
      </c>
      <c r="F94" s="30">
        <v>0</v>
      </c>
      <c r="G94" s="30">
        <v>0</v>
      </c>
      <c r="H94" s="29" t="s">
        <v>305</v>
      </c>
      <c r="I94" s="5">
        <v>2020</v>
      </c>
      <c r="J94" s="5">
        <v>2020</v>
      </c>
      <c r="K94" s="31" t="s">
        <v>88</v>
      </c>
      <c r="L94" s="32"/>
      <c r="M94" s="5"/>
    </row>
    <row r="95" spans="1:15" s="14" customFormat="1" ht="24" x14ac:dyDescent="0.2">
      <c r="A95" s="17">
        <v>84</v>
      </c>
      <c r="B95" s="5" t="s">
        <v>306</v>
      </c>
      <c r="C95" s="35" t="s">
        <v>341</v>
      </c>
      <c r="D95" s="30">
        <v>4314</v>
      </c>
      <c r="E95" s="30">
        <v>4314</v>
      </c>
      <c r="F95" s="30">
        <v>0</v>
      </c>
      <c r="G95" s="30">
        <v>0</v>
      </c>
      <c r="H95" s="29" t="s">
        <v>307</v>
      </c>
      <c r="I95" s="5">
        <v>2020</v>
      </c>
      <c r="J95" s="5">
        <v>2020</v>
      </c>
      <c r="K95" s="31" t="s">
        <v>88</v>
      </c>
      <c r="L95" s="32"/>
      <c r="M95" s="5"/>
    </row>
    <row r="96" spans="1:15" s="14" customFormat="1" ht="24" x14ac:dyDescent="0.2">
      <c r="A96" s="17">
        <v>85</v>
      </c>
      <c r="B96" s="33" t="s">
        <v>308</v>
      </c>
      <c r="C96" s="16" t="s">
        <v>90</v>
      </c>
      <c r="D96" s="23">
        <v>29000</v>
      </c>
      <c r="E96" s="23">
        <v>29000</v>
      </c>
      <c r="F96" s="23">
        <v>0</v>
      </c>
      <c r="G96" s="23">
        <v>0</v>
      </c>
      <c r="H96" s="57" t="s">
        <v>110</v>
      </c>
      <c r="I96" s="17">
        <v>2020</v>
      </c>
      <c r="J96" s="17">
        <v>2020</v>
      </c>
      <c r="K96" s="31" t="s">
        <v>44</v>
      </c>
      <c r="L96" s="32"/>
      <c r="M96" s="5"/>
    </row>
    <row r="97" spans="1:15" s="14" customFormat="1" ht="24" x14ac:dyDescent="0.2">
      <c r="A97" s="17">
        <v>86</v>
      </c>
      <c r="B97" s="5" t="s">
        <v>309</v>
      </c>
      <c r="C97" s="5" t="s">
        <v>342</v>
      </c>
      <c r="D97" s="30">
        <v>2100</v>
      </c>
      <c r="E97" s="30">
        <v>2100</v>
      </c>
      <c r="F97" s="30">
        <v>0</v>
      </c>
      <c r="G97" s="98">
        <v>0</v>
      </c>
      <c r="H97" s="29" t="s">
        <v>310</v>
      </c>
      <c r="I97" s="5">
        <v>2020</v>
      </c>
      <c r="J97" s="5">
        <v>2020</v>
      </c>
      <c r="K97" s="31" t="s">
        <v>44</v>
      </c>
      <c r="L97" s="32"/>
      <c r="M97" s="5"/>
    </row>
    <row r="98" spans="1:15" s="14" customFormat="1" ht="24" x14ac:dyDescent="0.2">
      <c r="A98" s="17">
        <v>87</v>
      </c>
      <c r="B98" s="5" t="s">
        <v>311</v>
      </c>
      <c r="C98" s="5" t="s">
        <v>342</v>
      </c>
      <c r="D98" s="30">
        <v>9000</v>
      </c>
      <c r="E98" s="30">
        <v>9000</v>
      </c>
      <c r="F98" s="30">
        <v>0</v>
      </c>
      <c r="G98" s="30"/>
      <c r="H98" s="29" t="s">
        <v>312</v>
      </c>
      <c r="I98" s="12">
        <v>2020</v>
      </c>
      <c r="J98" s="12">
        <v>2020</v>
      </c>
      <c r="K98" s="31" t="s">
        <v>313</v>
      </c>
      <c r="L98" s="32"/>
      <c r="M98" s="5"/>
    </row>
    <row r="99" spans="1:15" s="14" customFormat="1" ht="36" x14ac:dyDescent="0.2">
      <c r="A99" s="17">
        <v>88</v>
      </c>
      <c r="B99" s="29" t="s">
        <v>314</v>
      </c>
      <c r="C99" s="5" t="s">
        <v>342</v>
      </c>
      <c r="D99" s="30">
        <v>3224</v>
      </c>
      <c r="E99" s="30">
        <v>3224</v>
      </c>
      <c r="F99" s="30">
        <v>0</v>
      </c>
      <c r="G99" s="30">
        <v>0</v>
      </c>
      <c r="H99" s="29" t="s">
        <v>315</v>
      </c>
      <c r="I99" s="12">
        <v>2020</v>
      </c>
      <c r="J99" s="12">
        <v>2020</v>
      </c>
      <c r="K99" s="31" t="s">
        <v>44</v>
      </c>
      <c r="L99" s="32"/>
      <c r="M99" s="5"/>
    </row>
    <row r="100" spans="1:15" s="14" customFormat="1" ht="36" x14ac:dyDescent="0.2">
      <c r="A100" s="17">
        <v>89</v>
      </c>
      <c r="B100" s="29" t="s">
        <v>318</v>
      </c>
      <c r="C100" s="5" t="s">
        <v>343</v>
      </c>
      <c r="D100" s="30">
        <v>60000</v>
      </c>
      <c r="E100" s="30">
        <v>60000</v>
      </c>
      <c r="F100" s="30">
        <v>0</v>
      </c>
      <c r="G100" s="30">
        <v>0</v>
      </c>
      <c r="H100" s="29" t="s">
        <v>320</v>
      </c>
      <c r="I100" s="12">
        <v>2020</v>
      </c>
      <c r="J100" s="12">
        <v>2020</v>
      </c>
      <c r="K100" s="11" t="s">
        <v>49</v>
      </c>
      <c r="L100" s="32" t="s">
        <v>319</v>
      </c>
      <c r="M100" s="5"/>
    </row>
    <row r="101" spans="1:15" s="14" customFormat="1" x14ac:dyDescent="0.2">
      <c r="A101" s="17">
        <v>90</v>
      </c>
      <c r="B101" s="29" t="s">
        <v>111</v>
      </c>
      <c r="C101" s="16" t="s">
        <v>90</v>
      </c>
      <c r="D101" s="23">
        <v>21400</v>
      </c>
      <c r="E101" s="30">
        <v>21400</v>
      </c>
      <c r="F101" s="5">
        <v>0</v>
      </c>
      <c r="G101" s="5">
        <v>0</v>
      </c>
      <c r="H101" s="29" t="s">
        <v>112</v>
      </c>
      <c r="I101" s="5">
        <v>2020</v>
      </c>
      <c r="J101" s="5">
        <v>2021</v>
      </c>
      <c r="K101" s="51" t="s">
        <v>44</v>
      </c>
      <c r="L101" s="32"/>
      <c r="M101" s="5"/>
    </row>
    <row r="102" spans="1:15" s="14" customFormat="1" x14ac:dyDescent="0.2">
      <c r="A102" s="17">
        <v>91</v>
      </c>
      <c r="B102" s="29" t="s">
        <v>113</v>
      </c>
      <c r="C102" s="16" t="s">
        <v>90</v>
      </c>
      <c r="D102" s="23">
        <v>9000</v>
      </c>
      <c r="E102" s="30">
        <v>9000</v>
      </c>
      <c r="F102" s="5">
        <v>0</v>
      </c>
      <c r="G102" s="5">
        <v>0</v>
      </c>
      <c r="H102" s="29" t="s">
        <v>114</v>
      </c>
      <c r="I102" s="5">
        <v>2020</v>
      </c>
      <c r="J102" s="5">
        <v>2021</v>
      </c>
      <c r="K102" s="31" t="s">
        <v>44</v>
      </c>
      <c r="L102" s="32"/>
      <c r="M102" s="5"/>
    </row>
    <row r="103" spans="1:15" s="14" customFormat="1" ht="12.75" thickBot="1" x14ac:dyDescent="0.25">
      <c r="A103" s="17">
        <v>92</v>
      </c>
      <c r="B103" s="16" t="s">
        <v>115</v>
      </c>
      <c r="C103" s="110" t="s">
        <v>90</v>
      </c>
      <c r="D103" s="23">
        <v>3610</v>
      </c>
      <c r="E103" s="23">
        <v>3610</v>
      </c>
      <c r="F103" s="23">
        <v>0</v>
      </c>
      <c r="G103" s="23">
        <v>0</v>
      </c>
      <c r="H103" s="16" t="s">
        <v>116</v>
      </c>
      <c r="I103" s="17">
        <v>2020</v>
      </c>
      <c r="J103" s="17">
        <v>2021</v>
      </c>
      <c r="K103" s="31" t="s">
        <v>44</v>
      </c>
      <c r="L103" s="64"/>
      <c r="M103" s="5"/>
    </row>
    <row r="104" spans="1:15" s="14" customFormat="1" ht="48" x14ac:dyDescent="0.2">
      <c r="A104" s="17">
        <v>93</v>
      </c>
      <c r="B104" s="79" t="s">
        <v>77</v>
      </c>
      <c r="C104" s="48" t="s">
        <v>343</v>
      </c>
      <c r="D104" s="111">
        <v>1100000</v>
      </c>
      <c r="E104" s="76">
        <v>661000</v>
      </c>
      <c r="F104" s="76">
        <v>439000</v>
      </c>
      <c r="G104" s="77">
        <v>0</v>
      </c>
      <c r="H104" s="79" t="s">
        <v>48</v>
      </c>
      <c r="I104" s="77">
        <v>2021</v>
      </c>
      <c r="J104" s="77">
        <v>2022</v>
      </c>
      <c r="K104" s="97" t="s">
        <v>49</v>
      </c>
      <c r="L104" s="93" t="s">
        <v>319</v>
      </c>
      <c r="M104" s="93"/>
      <c r="N104" s="90"/>
    </row>
    <row r="105" spans="1:15" s="14" customFormat="1" x14ac:dyDescent="0.2">
      <c r="A105" s="17">
        <v>94</v>
      </c>
      <c r="B105" s="35" t="s">
        <v>293</v>
      </c>
      <c r="C105" s="48" t="s">
        <v>28</v>
      </c>
      <c r="D105" s="83">
        <v>425000</v>
      </c>
      <c r="E105" s="83">
        <v>425000</v>
      </c>
      <c r="F105" s="83">
        <v>0</v>
      </c>
      <c r="G105" s="83">
        <v>0</v>
      </c>
      <c r="H105" s="36" t="s">
        <v>294</v>
      </c>
      <c r="I105" s="82">
        <v>2021</v>
      </c>
      <c r="J105" s="82">
        <v>2022</v>
      </c>
      <c r="K105" s="51" t="s">
        <v>102</v>
      </c>
      <c r="L105" s="48"/>
      <c r="M105" s="48"/>
    </row>
    <row r="106" spans="1:15" s="14" customFormat="1" ht="24" x14ac:dyDescent="0.2">
      <c r="A106" s="17">
        <v>95</v>
      </c>
      <c r="B106" s="70" t="s">
        <v>80</v>
      </c>
      <c r="C106" s="70" t="s">
        <v>344</v>
      </c>
      <c r="D106" s="83">
        <v>70000</v>
      </c>
      <c r="E106" s="74">
        <v>70000</v>
      </c>
      <c r="F106" s="74">
        <v>0</v>
      </c>
      <c r="G106" s="48">
        <v>0</v>
      </c>
      <c r="H106" s="49" t="s">
        <v>326</v>
      </c>
      <c r="I106" s="40">
        <v>2021</v>
      </c>
      <c r="J106" s="40">
        <v>2022</v>
      </c>
      <c r="K106" s="80" t="s">
        <v>27</v>
      </c>
      <c r="L106" s="52"/>
      <c r="M106" s="69"/>
    </row>
    <row r="107" spans="1:15" s="14" customFormat="1" x14ac:dyDescent="0.2">
      <c r="A107" s="139" t="s">
        <v>40</v>
      </c>
      <c r="B107" s="140"/>
      <c r="C107" s="140"/>
      <c r="D107" s="140"/>
      <c r="E107" s="140"/>
      <c r="F107" s="140"/>
      <c r="G107" s="140"/>
      <c r="H107" s="140"/>
      <c r="I107" s="140"/>
      <c r="J107" s="140"/>
      <c r="K107" s="141"/>
      <c r="L107" s="37"/>
      <c r="M107" s="38"/>
      <c r="N107" s="1"/>
      <c r="O107" s="1"/>
    </row>
    <row r="108" spans="1:15" s="14" customFormat="1" ht="50.25" customHeight="1" x14ac:dyDescent="0.2">
      <c r="A108" s="17">
        <v>96</v>
      </c>
      <c r="B108" s="29" t="s">
        <v>100</v>
      </c>
      <c r="C108" s="12" t="s">
        <v>157</v>
      </c>
      <c r="D108" s="34">
        <v>50000</v>
      </c>
      <c r="E108" s="30">
        <v>50000</v>
      </c>
      <c r="F108" s="5">
        <v>0</v>
      </c>
      <c r="G108" s="5">
        <v>0</v>
      </c>
      <c r="H108" s="29" t="s">
        <v>101</v>
      </c>
      <c r="I108" s="12">
        <v>2020</v>
      </c>
      <c r="J108" s="12">
        <v>2020</v>
      </c>
      <c r="K108" s="31" t="s">
        <v>44</v>
      </c>
      <c r="L108" s="5"/>
      <c r="M108" s="5"/>
    </row>
    <row r="109" spans="1:15" s="14" customFormat="1" ht="50.25" customHeight="1" x14ac:dyDescent="0.2">
      <c r="A109" s="17">
        <v>97</v>
      </c>
      <c r="B109" s="16" t="s">
        <v>67</v>
      </c>
      <c r="C109" s="12" t="s">
        <v>157</v>
      </c>
      <c r="D109" s="34">
        <v>31150</v>
      </c>
      <c r="E109" s="23">
        <v>31150</v>
      </c>
      <c r="F109" s="23">
        <v>0</v>
      </c>
      <c r="G109" s="17">
        <v>0</v>
      </c>
      <c r="H109" s="33" t="s">
        <v>283</v>
      </c>
      <c r="I109" s="17">
        <v>2020</v>
      </c>
      <c r="J109" s="17">
        <v>2020</v>
      </c>
      <c r="K109" s="33" t="s">
        <v>44</v>
      </c>
      <c r="L109" s="5"/>
      <c r="M109" s="5"/>
    </row>
    <row r="110" spans="1:15" s="14" customFormat="1" x14ac:dyDescent="0.2">
      <c r="A110" s="17">
        <v>98</v>
      </c>
      <c r="B110" s="16" t="s">
        <v>281</v>
      </c>
      <c r="C110" s="12" t="s">
        <v>42</v>
      </c>
      <c r="D110" s="34">
        <v>25000</v>
      </c>
      <c r="E110" s="23">
        <v>25000</v>
      </c>
      <c r="F110" s="23">
        <v>0</v>
      </c>
      <c r="G110" s="17">
        <v>0</v>
      </c>
      <c r="H110" s="33" t="s">
        <v>282</v>
      </c>
      <c r="I110" s="17">
        <v>2020</v>
      </c>
      <c r="J110" s="17">
        <v>2020</v>
      </c>
      <c r="K110" s="33" t="s">
        <v>50</v>
      </c>
      <c r="L110" s="5"/>
      <c r="M110" s="5"/>
    </row>
    <row r="111" spans="1:15" ht="17.25" customHeight="1" x14ac:dyDescent="0.2">
      <c r="A111" s="17">
        <v>99</v>
      </c>
      <c r="B111" s="16" t="s">
        <v>284</v>
      </c>
      <c r="C111" s="12" t="s">
        <v>342</v>
      </c>
      <c r="D111" s="34">
        <v>1100</v>
      </c>
      <c r="E111" s="23">
        <v>1100</v>
      </c>
      <c r="F111" s="23">
        <v>0</v>
      </c>
      <c r="G111" s="17">
        <v>0</v>
      </c>
      <c r="H111" s="33" t="s">
        <v>285</v>
      </c>
      <c r="I111" s="17">
        <v>2020</v>
      </c>
      <c r="J111" s="17">
        <v>2020</v>
      </c>
      <c r="K111" s="33" t="s">
        <v>44</v>
      </c>
      <c r="L111" s="5"/>
      <c r="M111" s="5"/>
      <c r="N111" s="14"/>
      <c r="O111" s="14"/>
    </row>
    <row r="112" spans="1:15" s="14" customFormat="1" x14ac:dyDescent="0.2">
      <c r="A112" s="17">
        <v>100</v>
      </c>
      <c r="B112" s="29" t="s">
        <v>107</v>
      </c>
      <c r="C112" s="5" t="s">
        <v>158</v>
      </c>
      <c r="D112" s="34">
        <v>8000</v>
      </c>
      <c r="E112" s="30">
        <v>8000</v>
      </c>
      <c r="F112" s="5">
        <v>0</v>
      </c>
      <c r="G112" s="5">
        <v>0</v>
      </c>
      <c r="H112" s="5" t="s">
        <v>89</v>
      </c>
      <c r="I112" s="5">
        <v>2020</v>
      </c>
      <c r="J112" s="5">
        <v>2020</v>
      </c>
      <c r="K112" s="33" t="s">
        <v>44</v>
      </c>
      <c r="L112" s="5"/>
      <c r="M112" s="5"/>
    </row>
    <row r="113" spans="1:15" s="14" customFormat="1" x14ac:dyDescent="0.2">
      <c r="A113" s="17">
        <v>101</v>
      </c>
      <c r="B113" s="29" t="s">
        <v>108</v>
      </c>
      <c r="C113" s="5" t="s">
        <v>158</v>
      </c>
      <c r="D113" s="34">
        <v>3000</v>
      </c>
      <c r="E113" s="30">
        <v>3000</v>
      </c>
      <c r="F113" s="5">
        <v>0</v>
      </c>
      <c r="G113" s="5">
        <v>0</v>
      </c>
      <c r="H113" s="5" t="s">
        <v>89</v>
      </c>
      <c r="I113" s="5">
        <v>2020</v>
      </c>
      <c r="J113" s="5">
        <v>2020</v>
      </c>
      <c r="K113" s="33" t="s">
        <v>44</v>
      </c>
      <c r="L113" s="32"/>
      <c r="M113" s="5"/>
    </row>
    <row r="114" spans="1:15" s="14" customFormat="1" x14ac:dyDescent="0.2">
      <c r="A114" s="17">
        <v>102</v>
      </c>
      <c r="B114" s="29" t="s">
        <v>299</v>
      </c>
      <c r="C114" s="5" t="s">
        <v>158</v>
      </c>
      <c r="D114" s="34">
        <v>870</v>
      </c>
      <c r="E114" s="30">
        <v>870</v>
      </c>
      <c r="F114" s="5">
        <v>0</v>
      </c>
      <c r="G114" s="5">
        <v>0</v>
      </c>
      <c r="H114" s="5" t="s">
        <v>89</v>
      </c>
      <c r="I114" s="5">
        <v>2020</v>
      </c>
      <c r="J114" s="5">
        <v>2020</v>
      </c>
      <c r="K114" s="33" t="s">
        <v>44</v>
      </c>
      <c r="L114" s="32"/>
      <c r="M114" s="5"/>
    </row>
    <row r="115" spans="1:15" s="14" customFormat="1" ht="12.75" thickBot="1" x14ac:dyDescent="0.25">
      <c r="A115" s="17">
        <v>103</v>
      </c>
      <c r="B115" s="54" t="s">
        <v>109</v>
      </c>
      <c r="C115" s="53" t="s">
        <v>158</v>
      </c>
      <c r="D115" s="85">
        <v>8000</v>
      </c>
      <c r="E115" s="55">
        <v>8000</v>
      </c>
      <c r="F115" s="53">
        <v>0</v>
      </c>
      <c r="G115" s="53">
        <v>0</v>
      </c>
      <c r="H115" s="53" t="s">
        <v>89</v>
      </c>
      <c r="I115" s="53">
        <v>2020</v>
      </c>
      <c r="J115" s="53">
        <v>2020</v>
      </c>
      <c r="K115" s="65" t="s">
        <v>44</v>
      </c>
      <c r="L115" s="87"/>
      <c r="M115" s="53"/>
    </row>
    <row r="116" spans="1:15" s="14" customFormat="1" ht="24" x14ac:dyDescent="0.2">
      <c r="A116" s="17">
        <v>104</v>
      </c>
      <c r="B116" s="70" t="s">
        <v>51</v>
      </c>
      <c r="C116" s="40" t="s">
        <v>157</v>
      </c>
      <c r="D116" s="74">
        <v>800000</v>
      </c>
      <c r="E116" s="74">
        <v>500000</v>
      </c>
      <c r="F116" s="74">
        <v>300000</v>
      </c>
      <c r="G116" s="40">
        <v>0</v>
      </c>
      <c r="H116" s="70" t="s">
        <v>143</v>
      </c>
      <c r="I116" s="40">
        <v>2023</v>
      </c>
      <c r="J116" s="40">
        <v>2025</v>
      </c>
      <c r="K116" s="80" t="s">
        <v>29</v>
      </c>
      <c r="L116" s="52"/>
      <c r="M116" s="48"/>
    </row>
    <row r="117" spans="1:15" s="14" customFormat="1" x14ac:dyDescent="0.2">
      <c r="A117" s="17">
        <v>105</v>
      </c>
      <c r="B117" s="14" t="s">
        <v>94</v>
      </c>
      <c r="C117" s="12" t="s">
        <v>157</v>
      </c>
      <c r="D117" s="30">
        <f>E117</f>
        <v>1500000</v>
      </c>
      <c r="E117" s="30">
        <v>1500000</v>
      </c>
      <c r="F117" s="30">
        <v>0</v>
      </c>
      <c r="G117" s="5">
        <v>0</v>
      </c>
      <c r="H117" s="29" t="s">
        <v>123</v>
      </c>
      <c r="I117" s="12">
        <v>2025</v>
      </c>
      <c r="J117" s="12">
        <v>2027</v>
      </c>
      <c r="K117" s="13" t="s">
        <v>50</v>
      </c>
      <c r="L117" s="32"/>
      <c r="M117" s="5"/>
    </row>
    <row r="118" spans="1:15" s="14" customFormat="1" ht="24.75" x14ac:dyDescent="0.25">
      <c r="A118" s="17">
        <v>106</v>
      </c>
      <c r="B118" s="29" t="s">
        <v>65</v>
      </c>
      <c r="C118" s="5" t="s">
        <v>345</v>
      </c>
      <c r="D118" s="30">
        <v>5000</v>
      </c>
      <c r="E118" s="30">
        <v>5000</v>
      </c>
      <c r="F118" s="5">
        <v>0</v>
      </c>
      <c r="G118" s="5">
        <v>0</v>
      </c>
      <c r="H118" s="106" t="s">
        <v>66</v>
      </c>
      <c r="I118" s="12">
        <v>2021</v>
      </c>
      <c r="J118" s="12">
        <v>2023</v>
      </c>
      <c r="K118" s="31" t="s">
        <v>29</v>
      </c>
      <c r="L118" s="32"/>
      <c r="M118" s="107"/>
    </row>
    <row r="119" spans="1:15" s="14" customFormat="1" ht="24" x14ac:dyDescent="0.2">
      <c r="A119" s="17">
        <v>107</v>
      </c>
      <c r="B119" s="12" t="s">
        <v>32</v>
      </c>
      <c r="C119" s="94" t="s">
        <v>346</v>
      </c>
      <c r="D119" s="34">
        <v>4500</v>
      </c>
      <c r="E119" s="12">
        <v>0</v>
      </c>
      <c r="F119" s="34">
        <v>4500</v>
      </c>
      <c r="G119" s="12">
        <v>0</v>
      </c>
      <c r="H119" s="11" t="s">
        <v>43</v>
      </c>
      <c r="I119" s="12">
        <v>2020</v>
      </c>
      <c r="J119" s="12">
        <v>2022</v>
      </c>
      <c r="K119" s="13" t="s">
        <v>29</v>
      </c>
      <c r="L119" s="32"/>
      <c r="M119" s="5"/>
    </row>
    <row r="120" spans="1:15" s="14" customFormat="1" x14ac:dyDescent="0.2">
      <c r="A120" s="139" t="s">
        <v>41</v>
      </c>
      <c r="B120" s="140"/>
      <c r="C120" s="140"/>
      <c r="D120" s="140"/>
      <c r="E120" s="140"/>
      <c r="F120" s="140"/>
      <c r="G120" s="140"/>
      <c r="H120" s="140"/>
      <c r="I120" s="140"/>
      <c r="J120" s="140"/>
      <c r="K120" s="141"/>
      <c r="L120" s="37"/>
      <c r="M120" s="38"/>
      <c r="N120" s="1"/>
      <c r="O120" s="1"/>
    </row>
    <row r="121" spans="1:15" s="14" customFormat="1" ht="36" x14ac:dyDescent="0.2">
      <c r="A121" s="41">
        <v>108</v>
      </c>
      <c r="B121" s="44" t="s">
        <v>200</v>
      </c>
      <c r="C121" s="42" t="s">
        <v>347</v>
      </c>
      <c r="D121" s="46">
        <v>6750</v>
      </c>
      <c r="E121" s="46">
        <v>6750</v>
      </c>
      <c r="F121" s="46">
        <v>0</v>
      </c>
      <c r="G121" s="42">
        <v>0</v>
      </c>
      <c r="H121" s="45" t="s">
        <v>201</v>
      </c>
      <c r="I121" s="42">
        <v>2020</v>
      </c>
      <c r="J121" s="42">
        <v>2020</v>
      </c>
      <c r="K121" s="47" t="s">
        <v>202</v>
      </c>
      <c r="L121" s="43"/>
      <c r="M121" s="41"/>
      <c r="N121" s="1"/>
      <c r="O121" s="1"/>
    </row>
    <row r="122" spans="1:15" s="14" customFormat="1" ht="36" x14ac:dyDescent="0.2">
      <c r="A122" s="41">
        <v>109</v>
      </c>
      <c r="B122" s="45" t="s">
        <v>269</v>
      </c>
      <c r="C122" s="42" t="s">
        <v>347</v>
      </c>
      <c r="D122" s="46">
        <v>9000</v>
      </c>
      <c r="E122" s="46">
        <v>9000</v>
      </c>
      <c r="F122" s="46">
        <v>0</v>
      </c>
      <c r="G122" s="42">
        <v>0</v>
      </c>
      <c r="H122" s="45" t="s">
        <v>246</v>
      </c>
      <c r="I122" s="42">
        <v>2020</v>
      </c>
      <c r="J122" s="42">
        <v>2020</v>
      </c>
      <c r="K122" s="47" t="s">
        <v>247</v>
      </c>
      <c r="L122" s="43"/>
      <c r="M122" s="41"/>
      <c r="N122" s="1"/>
      <c r="O122" s="1"/>
    </row>
    <row r="123" spans="1:15" s="14" customFormat="1" ht="36" x14ac:dyDescent="0.2">
      <c r="A123" s="41">
        <v>110</v>
      </c>
      <c r="B123" s="78" t="s">
        <v>372</v>
      </c>
      <c r="C123" s="42" t="s">
        <v>347</v>
      </c>
      <c r="D123" s="46">
        <v>12100</v>
      </c>
      <c r="E123" s="46">
        <v>12100</v>
      </c>
      <c r="F123" s="46">
        <v>0</v>
      </c>
      <c r="G123" s="42">
        <v>0</v>
      </c>
      <c r="H123" s="78" t="s">
        <v>373</v>
      </c>
      <c r="I123" s="42"/>
      <c r="J123" s="42"/>
      <c r="K123" s="47" t="s">
        <v>374</v>
      </c>
      <c r="L123" s="43"/>
      <c r="M123" s="41"/>
      <c r="N123" s="1"/>
      <c r="O123" s="1"/>
    </row>
    <row r="124" spans="1:15" s="14" customFormat="1" ht="24.75" thickBot="1" x14ac:dyDescent="0.25">
      <c r="A124" s="41">
        <v>111</v>
      </c>
      <c r="B124" s="71" t="s">
        <v>270</v>
      </c>
      <c r="C124" s="73" t="s">
        <v>347</v>
      </c>
      <c r="D124" s="75">
        <v>8000</v>
      </c>
      <c r="E124" s="46">
        <v>8000</v>
      </c>
      <c r="F124" s="46">
        <v>0</v>
      </c>
      <c r="G124" s="42">
        <v>0</v>
      </c>
      <c r="H124" s="78" t="s">
        <v>271</v>
      </c>
      <c r="I124" s="73">
        <v>2020</v>
      </c>
      <c r="J124" s="73">
        <v>2020</v>
      </c>
      <c r="K124" s="71" t="s">
        <v>272</v>
      </c>
      <c r="L124" s="72"/>
      <c r="M124" s="72"/>
      <c r="N124" s="1"/>
      <c r="O124" s="1"/>
    </row>
    <row r="125" spans="1:15" ht="24" x14ac:dyDescent="0.2">
      <c r="A125" s="41">
        <v>112</v>
      </c>
      <c r="B125" s="70" t="s">
        <v>87</v>
      </c>
      <c r="C125" s="70" t="s">
        <v>151</v>
      </c>
      <c r="D125" s="74">
        <v>17500</v>
      </c>
      <c r="E125" s="76">
        <v>17500</v>
      </c>
      <c r="F125" s="76">
        <v>0</v>
      </c>
      <c r="G125" s="77">
        <v>0</v>
      </c>
      <c r="H125" s="79" t="s">
        <v>273</v>
      </c>
      <c r="I125" s="40">
        <v>2021</v>
      </c>
      <c r="J125" s="40">
        <v>2021</v>
      </c>
      <c r="K125" s="80" t="s">
        <v>120</v>
      </c>
      <c r="L125" s="48"/>
      <c r="M125" s="48"/>
      <c r="N125" s="14"/>
      <c r="O125" s="14"/>
    </row>
    <row r="126" spans="1:15" ht="28.5" customHeight="1" x14ac:dyDescent="0.2">
      <c r="A126" s="41">
        <v>113</v>
      </c>
      <c r="B126" s="57" t="s">
        <v>371</v>
      </c>
      <c r="C126" s="132" t="s">
        <v>370</v>
      </c>
      <c r="D126" s="135">
        <v>287500</v>
      </c>
      <c r="E126" s="135">
        <v>37500</v>
      </c>
      <c r="F126" s="135">
        <v>250000</v>
      </c>
      <c r="G126" s="135">
        <v>0</v>
      </c>
      <c r="H126" s="136" t="s">
        <v>364</v>
      </c>
      <c r="I126" s="92">
        <v>2021</v>
      </c>
      <c r="J126" s="92">
        <v>2022</v>
      </c>
      <c r="K126" s="13" t="s">
        <v>365</v>
      </c>
      <c r="L126" s="12" t="s">
        <v>363</v>
      </c>
      <c r="M126" s="5"/>
      <c r="N126" s="14"/>
      <c r="O126" s="14"/>
    </row>
    <row r="127" spans="1:15" ht="38.25" customHeight="1" x14ac:dyDescent="0.2">
      <c r="A127" s="2"/>
      <c r="B127" s="2"/>
      <c r="C127" s="2"/>
      <c r="D127" s="6"/>
      <c r="E127" s="6"/>
      <c r="F127" s="6"/>
      <c r="G127" s="6"/>
      <c r="H127" s="3"/>
      <c r="I127" s="8"/>
      <c r="J127" s="8"/>
      <c r="K127" s="3"/>
      <c r="L127" s="10"/>
    </row>
    <row r="128" spans="1:15" ht="37.5" customHeight="1" x14ac:dyDescent="0.2">
      <c r="A128" s="2"/>
      <c r="B128" s="2"/>
      <c r="C128" s="2"/>
      <c r="D128" s="6"/>
      <c r="E128" s="6"/>
      <c r="F128" s="6"/>
      <c r="G128" s="6"/>
      <c r="H128" s="3"/>
      <c r="I128" s="8"/>
      <c r="J128" s="8"/>
      <c r="K128" s="3"/>
      <c r="L128" s="10"/>
    </row>
    <row r="129" spans="1:15" s="14" customFormat="1" ht="28.5" customHeight="1" x14ac:dyDescent="0.2">
      <c r="A129" s="15"/>
      <c r="B129" s="15"/>
      <c r="C129" s="15"/>
      <c r="D129" s="6"/>
      <c r="E129" s="6"/>
      <c r="F129" s="6"/>
      <c r="G129" s="6"/>
      <c r="H129" s="18"/>
      <c r="I129" s="15"/>
      <c r="J129" s="15"/>
      <c r="K129" s="18"/>
      <c r="L129" s="15"/>
      <c r="M129" s="4"/>
      <c r="N129" s="4"/>
      <c r="O129" s="4"/>
    </row>
    <row r="130" spans="1:15" s="14" customFormat="1" ht="27.75" customHeight="1" x14ac:dyDescent="0.2">
      <c r="A130" s="2"/>
      <c r="B130" s="2"/>
      <c r="C130" s="2"/>
      <c r="D130" s="7"/>
      <c r="E130" s="7"/>
      <c r="F130" s="7"/>
      <c r="G130" s="7"/>
      <c r="H130" s="21"/>
      <c r="I130" s="9"/>
      <c r="J130" s="9"/>
      <c r="K130" s="19"/>
      <c r="L130" s="9"/>
      <c r="M130" s="1"/>
      <c r="N130" s="1"/>
      <c r="O130" s="1"/>
    </row>
    <row r="131" spans="1:15" x14ac:dyDescent="0.2">
      <c r="K131" s="19"/>
    </row>
    <row r="132" spans="1:15" x14ac:dyDescent="0.2">
      <c r="E132" s="9"/>
      <c r="K132" s="19"/>
    </row>
    <row r="133" spans="1:15" s="4" customFormat="1" x14ac:dyDescent="0.2">
      <c r="A133" s="1"/>
      <c r="B133" s="1"/>
      <c r="C133" s="1"/>
      <c r="D133" s="1"/>
      <c r="E133" s="1"/>
      <c r="F133" s="1"/>
      <c r="G133" s="1"/>
      <c r="H133" s="22"/>
      <c r="I133" s="1"/>
      <c r="J133" s="1"/>
      <c r="K133" s="19"/>
      <c r="L133" s="9"/>
      <c r="M133" s="1"/>
      <c r="N133" s="1"/>
      <c r="O133" s="1"/>
    </row>
    <row r="134" spans="1:15" x14ac:dyDescent="0.2">
      <c r="K134" s="19"/>
    </row>
    <row r="135" spans="1:15" x14ac:dyDescent="0.2">
      <c r="K135" s="19"/>
    </row>
    <row r="136" spans="1:15" x14ac:dyDescent="0.2">
      <c r="K136" s="19"/>
    </row>
    <row r="137" spans="1:15" x14ac:dyDescent="0.2">
      <c r="K137" s="19"/>
    </row>
    <row r="138" spans="1:15" x14ac:dyDescent="0.2">
      <c r="K138" s="19"/>
    </row>
    <row r="139" spans="1:15" x14ac:dyDescent="0.2">
      <c r="K139" s="19"/>
    </row>
    <row r="140" spans="1:15" x14ac:dyDescent="0.2">
      <c r="K140" s="19"/>
    </row>
    <row r="141" spans="1:15" x14ac:dyDescent="0.2">
      <c r="K141" s="19"/>
    </row>
    <row r="142" spans="1:15" x14ac:dyDescent="0.2">
      <c r="K142" s="19"/>
    </row>
    <row r="143" spans="1:15" x14ac:dyDescent="0.2">
      <c r="K143" s="19"/>
    </row>
    <row r="144" spans="1:15" x14ac:dyDescent="0.2">
      <c r="K144" s="19"/>
    </row>
    <row r="145" spans="11:11" x14ac:dyDescent="0.2">
      <c r="K145" s="19"/>
    </row>
    <row r="146" spans="11:11" x14ac:dyDescent="0.2">
      <c r="K146" s="19"/>
    </row>
    <row r="147" spans="11:11" x14ac:dyDescent="0.2">
      <c r="K147" s="19"/>
    </row>
    <row r="148" spans="11:11" x14ac:dyDescent="0.2">
      <c r="K148" s="19"/>
    </row>
    <row r="149" spans="11:11" x14ac:dyDescent="0.2">
      <c r="K149" s="19"/>
    </row>
    <row r="150" spans="11:11" x14ac:dyDescent="0.2">
      <c r="K150" s="19"/>
    </row>
    <row r="151" spans="11:11" x14ac:dyDescent="0.2">
      <c r="K151" s="19"/>
    </row>
    <row r="152" spans="11:11" x14ac:dyDescent="0.2">
      <c r="K152" s="19"/>
    </row>
    <row r="153" spans="11:11" x14ac:dyDescent="0.2">
      <c r="K153" s="19"/>
    </row>
    <row r="154" spans="11:11" x14ac:dyDescent="0.2">
      <c r="K154" s="19"/>
    </row>
    <row r="155" spans="11:11" x14ac:dyDescent="0.2">
      <c r="K155" s="19"/>
    </row>
    <row r="156" spans="11:11" x14ac:dyDescent="0.2">
      <c r="K156" s="19"/>
    </row>
    <row r="157" spans="11:11" x14ac:dyDescent="0.2">
      <c r="K157" s="19"/>
    </row>
    <row r="158" spans="11:11" x14ac:dyDescent="0.2">
      <c r="K158" s="19"/>
    </row>
    <row r="159" spans="11:11" x14ac:dyDescent="0.2">
      <c r="K159" s="19"/>
    </row>
    <row r="160" spans="11:11" x14ac:dyDescent="0.2">
      <c r="K160" s="19"/>
    </row>
    <row r="161" spans="11:11" x14ac:dyDescent="0.2">
      <c r="K161" s="19"/>
    </row>
    <row r="162" spans="11:11" x14ac:dyDescent="0.2">
      <c r="K162" s="19"/>
    </row>
    <row r="163" spans="11:11" x14ac:dyDescent="0.2">
      <c r="K163" s="19"/>
    </row>
    <row r="164" spans="11:11" x14ac:dyDescent="0.2">
      <c r="K164" s="19"/>
    </row>
    <row r="165" spans="11:11" x14ac:dyDescent="0.2">
      <c r="K165" s="19"/>
    </row>
    <row r="166" spans="11:11" x14ac:dyDescent="0.2">
      <c r="K166" s="19"/>
    </row>
    <row r="167" spans="11:11" x14ac:dyDescent="0.2">
      <c r="K167" s="19"/>
    </row>
    <row r="168" spans="11:11" x14ac:dyDescent="0.2">
      <c r="K168" s="19"/>
    </row>
    <row r="169" spans="11:11" x14ac:dyDescent="0.2">
      <c r="K169" s="19"/>
    </row>
    <row r="170" spans="11:11" x14ac:dyDescent="0.2">
      <c r="K170" s="19"/>
    </row>
    <row r="171" spans="11:11" x14ac:dyDescent="0.2">
      <c r="K171" s="19"/>
    </row>
    <row r="172" spans="11:11" x14ac:dyDescent="0.2">
      <c r="K172" s="99"/>
    </row>
    <row r="173" spans="11:11" x14ac:dyDescent="0.2">
      <c r="K173" s="19"/>
    </row>
    <row r="174" spans="11:11" x14ac:dyDescent="0.2">
      <c r="K174" s="19"/>
    </row>
    <row r="175" spans="11:11" x14ac:dyDescent="0.2">
      <c r="K175" s="19"/>
    </row>
    <row r="176" spans="11:11" x14ac:dyDescent="0.2">
      <c r="K176" s="19"/>
    </row>
    <row r="177" spans="11:11" x14ac:dyDescent="0.2">
      <c r="K177" s="19"/>
    </row>
    <row r="178" spans="11:11" x14ac:dyDescent="0.2">
      <c r="K178" s="19"/>
    </row>
    <row r="179" spans="11:11" x14ac:dyDescent="0.2">
      <c r="K179" s="19"/>
    </row>
    <row r="180" spans="11:11" x14ac:dyDescent="0.2">
      <c r="K180" s="19"/>
    </row>
  </sheetData>
  <mergeCells count="21">
    <mergeCell ref="A1:M1"/>
    <mergeCell ref="K3:K4"/>
    <mergeCell ref="L3:L4"/>
    <mergeCell ref="M3:M4"/>
    <mergeCell ref="D2:G2"/>
    <mergeCell ref="A3:A4"/>
    <mergeCell ref="B3:B4"/>
    <mergeCell ref="C3:C4"/>
    <mergeCell ref="D3:D4"/>
    <mergeCell ref="E3:G3"/>
    <mergeCell ref="H3:H4"/>
    <mergeCell ref="I3:J3"/>
    <mergeCell ref="A107:K107"/>
    <mergeCell ref="A120:K120"/>
    <mergeCell ref="A83:K83"/>
    <mergeCell ref="A85:K85"/>
    <mergeCell ref="A5:K5"/>
    <mergeCell ref="A37:K37"/>
    <mergeCell ref="A46:K46"/>
    <mergeCell ref="A64:K64"/>
    <mergeCell ref="A75:K75"/>
  </mergeCells>
  <pageMargins left="0.25" right="0.25" top="0.75" bottom="0.75" header="0.3" footer="0.3"/>
  <pageSetup paperSize="8" scale="76" fitToHeight="0" orientation="landscape" r:id="rId1"/>
  <headerFooter>
    <oddHeader>&amp;L&amp;P</oddHeader>
  </headerFooter>
  <rowBreaks count="5" manualBreakCount="5">
    <brk id="128" max="12" man="1"/>
    <brk id="141" max="12" man="1"/>
    <brk id="152" max="12" man="1"/>
    <brk id="159" max="12" man="1"/>
    <brk id="201" max="12" man="1"/>
  </rowBreaks>
  <colBreaks count="1" manualBreakCount="1">
    <brk id="10" max="1048575" man="1"/>
  </col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Investīcju plāns</vt:lpstr>
      <vt:lpstr>'Investīcju plāns'!Print_Area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Zane Peļņa</dc:creator>
  <cp:lastModifiedBy>Dzintra Matisone</cp:lastModifiedBy>
  <cp:lastPrinted>2018-01-30T07:36:25Z</cp:lastPrinted>
  <dcterms:created xsi:type="dcterms:W3CDTF">2016-01-05T09:04:00Z</dcterms:created>
  <dcterms:modified xsi:type="dcterms:W3CDTF">2020-02-11T06:06:25Z</dcterms:modified>
</cp:coreProperties>
</file>