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<sst xmlns="http://schemas.openxmlformats.org/spreadsheetml/2006/main" count="239" uniqueCount="149">
  <si>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</si>
  <si>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</si>
  <si>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</si>
  <si>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</si>
  <si>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</si>
  <si>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</si>
  <si>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</si>
  <si>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</si>
  <si>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</si>
  <si>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</si>
  <si>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</si>
  <si>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</si>
  <si>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</si>
  <si>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</si>
  <si>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</si>
  <si>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</si>
  <si>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</si>
  <si>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</si>
  <si>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</si>
  <si>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</si>
  <si>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</si>
  <si>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</si>
  <si>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</si>
  <si>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</si>
  <si>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</si>
  <si>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</si>
  <si>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</si>
  <si>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</si>
  <si>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</si>
  <si>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</si>
  <si>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</si>
  <si>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</si>
  <si>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</si>
  <si>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</si>
  <si>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</si>
  <si>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</si>
  <si>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</si>
  <si>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</si>
  <si>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</si>
  <si>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</si>
  <si>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</si>
  <si>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</si>
  <si>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</si>
  <si>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</si>
  <si>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</si>
  <si>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</si>
  <si>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</si>
  <si>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</si>
  <si>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</si>
  <si>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</si>
  <si>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</si>
  <si>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</si>
  <si>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</si>
  <si>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5.pielikums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</si>
  <si>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</si>
  <si>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</si>
  <si>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</si>
  <si>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</si>
  <si>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</si>
  <si>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</si>
  <si>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</si>
  <si>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</si>
  <si>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</si>
  <si>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</si>
  <si>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</si>
  <si>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</si>
  <si>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</si>
  <si>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</si>
  <si>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</si>
  <si>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</si>
  <si>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</si>
  <si>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</si>
  <si>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</si>
  <si>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</si>
  <si>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</si>
  <si>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</si>
  <si>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</si>
  <si>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</si>
  <si>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</si>
  <si>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</si>
  <si>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</si>
  <si>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 xml:space="preserve">Finanšu un grāmatvedības nodaļas vadītāja </t>
  </si>
  <si>
    <t>J.Kalniņa</t>
  </si>
  <si>
    <t>30.09.2021</t>
  </si>
  <si>
    <t>29.04.2021</t>
  </si>
  <si>
    <t>P-399/2017  Dobeles novada Penkules pamatskolas remontdarbi</t>
  </si>
  <si>
    <t>P-155/2016 Projekta "'Dobeles novada Pirmskolas izglītības iestāžu remontdarbi" īstenošanai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</si>
  <si>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</si>
  <si>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</si>
  <si>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</si>
  <si>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</si>
  <si>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</si>
  <si>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</si>
  <si>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</si>
  <si>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</si>
  <si>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</si>
  <si>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</si>
  <si>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</si>
  <si>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</si>
  <si>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</si>
  <si>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</si>
  <si>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</si>
  <si>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</si>
  <si>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</si>
  <si>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</si>
  <si>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</si>
  <si>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</si>
  <si>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</si>
  <si>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</si>
  <si>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</si>
  <si>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</si>
  <si>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</si>
  <si>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</si>
  <si>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</si>
  <si>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</si>
  <si>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</si>
  <si>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</si>
  <si>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</si>
  <si>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</si>
  <si>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</si>
  <si>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</si>
  <si>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</si>
  <si>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</si>
  <si>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</si>
  <si>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</si>
  <si>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</si>
  <si>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</si>
  <si>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</si>
  <si>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</si>
  <si>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</si>
  <si>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</si>
  <si>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</si>
  <si>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</si>
  <si>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P-406/2013 Pirmskolas izglītības iestādes Spridītis rekonstrukcijas 1.kārtas īstenošana 1.m.(P-406/2013)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</si>
  <si>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</si>
  <si>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</si>
  <si>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</si>
  <si>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</si>
  <si>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</si>
  <si>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</si>
  <si>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</si>
  <si>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</si>
  <si>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</si>
  <si>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</si>
  <si>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budžets 2023. gadam</t>
  </si>
  <si>
    <t>Aizņēmumu, galvojumu un pārējo saistību apmērs 2023. gadam</t>
  </si>
  <si>
    <t>Projektu īstenošanai</t>
  </si>
  <si>
    <t>saistošajiem noteikumiem Nr.x</t>
  </si>
  <si>
    <t>Dobeles novada domes 30.11.2023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</si>
</sst>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0" fillId="55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5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5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5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5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5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150" applyFont="1" applyFill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60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61" fillId="0" borderId="0" xfId="151" applyNumberFormat="1" applyFont="1" applyBorder="1" applyAlignment="1">
      <alignment/>
      <protection/>
    </xf>
    <xf numFmtId="0" fontId="59" fillId="0" borderId="0" xfId="150" applyFont="1" applyFill="1" applyBorder="1" applyAlignment="1" applyProtection="1">
      <alignment horizontal="center" vertical="center" wrapText="1"/>
      <protection/>
    </xf>
    <xf numFmtId="0" fontId="59" fillId="0" borderId="0" xfId="150" applyFont="1" applyFill="1" applyBorder="1" applyAlignment="1" applyProtection="1">
      <alignment horizontal="center"/>
      <protection/>
    </xf>
    <xf numFmtId="3" fontId="59" fillId="0" borderId="0" xfId="150" applyNumberFormat="1" applyFont="1" applyFill="1" applyBorder="1" applyAlignment="1" applyProtection="1">
      <alignment horizontal="center" wrapText="1"/>
      <protection/>
    </xf>
    <xf numFmtId="0" fontId="60" fillId="0" borderId="0" xfId="150" applyFont="1" applyFill="1" applyBorder="1" applyAlignment="1" applyProtection="1">
      <alignment horizontal="center" vertical="center" wrapText="1"/>
      <protection/>
    </xf>
    <xf numFmtId="3" fontId="60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3" fontId="62" fillId="56" borderId="26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59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7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SheetLayoutView="100" zoomScalePageLayoutView="0" workbookViewId="0" topLeftCell="A1">
      <selection activeCell="AJ10" sqref="AJ10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5"/>
      <c r="M1" s="105"/>
    </row>
    <row r="2" spans="2:13" ht="18.75">
      <c r="B2" s="104"/>
      <c r="C2" s="104"/>
      <c r="D2" s="104"/>
      <c r="E2" s="104"/>
      <c r="F2" s="106"/>
      <c r="G2" s="106"/>
      <c r="H2" s="106"/>
      <c r="I2" s="106"/>
      <c r="J2" s="106"/>
      <c r="K2" s="106"/>
      <c r="L2" s="106"/>
      <c r="M2" s="106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107" t="s">
        <v>53</v>
      </c>
      <c r="L3" s="107"/>
      <c r="M3" s="107"/>
    </row>
    <row r="4" spans="1:14" s="7" customFormat="1" ht="15.75">
      <c r="A4" s="71"/>
      <c r="B4" s="72" t="s">
        <v>145</v>
      </c>
      <c r="C4" s="81"/>
      <c r="D4" s="72"/>
      <c r="E4" s="72"/>
      <c r="F4" s="72"/>
      <c r="G4" s="72"/>
      <c r="H4" s="72"/>
      <c r="I4" s="72"/>
      <c r="J4" s="103" t="s">
        <v>148</v>
      </c>
      <c r="K4" s="103"/>
      <c r="L4" s="103"/>
      <c r="M4" s="103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103" t="s">
        <v>147</v>
      </c>
      <c r="K5" s="103"/>
      <c r="L5" s="103"/>
      <c r="M5" s="10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103" t="s">
        <v>43</v>
      </c>
      <c r="K6" s="103"/>
      <c r="L6" s="103"/>
      <c r="M6" s="10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103" t="s">
        <v>144</v>
      </c>
      <c r="K7" s="103"/>
      <c r="L7" s="103"/>
      <c r="M7" s="103"/>
      <c r="Q7" s="12"/>
    </row>
    <row r="8" ht="15.75">
      <c r="M8" s="80"/>
    </row>
    <row r="9" spans="2:13" ht="15.75" customHeight="1">
      <c r="B9" s="100" t="s">
        <v>1</v>
      </c>
      <c r="C9" s="101" t="s">
        <v>2</v>
      </c>
      <c r="D9" s="100" t="s">
        <v>3</v>
      </c>
      <c r="E9" s="102" t="s">
        <v>4</v>
      </c>
      <c r="F9" s="102"/>
      <c r="G9" s="102"/>
      <c r="H9" s="102"/>
      <c r="I9" s="102"/>
      <c r="J9" s="102"/>
      <c r="K9" s="102"/>
      <c r="L9" s="102"/>
      <c r="M9" s="102"/>
    </row>
    <row r="10" spans="1:21" s="18" customFormat="1" ht="45.75" customHeight="1">
      <c r="A10" s="13"/>
      <c r="B10" s="100"/>
      <c r="C10" s="101"/>
      <c r="D10" s="100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91" customFormat="1" ht="35.25" customHeight="1">
      <c r="A14" s="90"/>
      <c r="B14" s="79" t="s">
        <v>18</v>
      </c>
      <c r="C14" s="79" t="s">
        <v>85</v>
      </c>
      <c r="D14" s="28" t="s">
        <v>19</v>
      </c>
      <c r="E14" s="87">
        <v>23632</v>
      </c>
      <c r="F14" s="87">
        <v>24756</v>
      </c>
      <c r="G14" s="87">
        <v>24041</v>
      </c>
      <c r="H14" s="87">
        <v>23336</v>
      </c>
      <c r="I14" s="87">
        <v>22628</v>
      </c>
      <c r="J14" s="87">
        <v>16546</v>
      </c>
      <c r="K14" s="87">
        <v>0</v>
      </c>
      <c r="L14" s="87">
        <v>0</v>
      </c>
      <c r="M14" s="29">
        <f>L14+K14+J14+I14+H14+G14+F14+E14</f>
        <v>134939</v>
      </c>
      <c r="N14" s="23"/>
      <c r="O14" s="23"/>
      <c r="P14" s="23"/>
      <c r="Q14" s="23"/>
      <c r="R14" s="23"/>
      <c r="S14" s="23"/>
      <c r="T14" s="23"/>
      <c r="U14" s="23"/>
    </row>
    <row r="15" spans="1:21" s="91" customFormat="1" ht="36" customHeight="1">
      <c r="A15" s="90"/>
      <c r="B15" s="79" t="s">
        <v>18</v>
      </c>
      <c r="C15" s="79" t="s">
        <v>86</v>
      </c>
      <c r="D15" s="28" t="s">
        <v>20</v>
      </c>
      <c r="E15" s="87">
        <v>29495</v>
      </c>
      <c r="F15" s="87">
        <v>30472</v>
      </c>
      <c r="G15" s="87">
        <v>29568</v>
      </c>
      <c r="H15" s="87">
        <v>28674</v>
      </c>
      <c r="I15" s="87">
        <v>20929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139138</v>
      </c>
      <c r="N15" s="23"/>
      <c r="O15" s="23"/>
      <c r="P15" s="23"/>
      <c r="Q15" s="23"/>
      <c r="R15" s="23"/>
      <c r="S15" s="23"/>
      <c r="T15" s="23"/>
      <c r="U15" s="23"/>
    </row>
    <row r="16" spans="1:21" s="91" customFormat="1" ht="30" customHeight="1">
      <c r="A16" s="90"/>
      <c r="B16" s="79" t="s">
        <v>18</v>
      </c>
      <c r="C16" s="79" t="s">
        <v>87</v>
      </c>
      <c r="D16" s="28" t="s">
        <v>21</v>
      </c>
      <c r="E16" s="87">
        <v>16738</v>
      </c>
      <c r="F16" s="87">
        <v>17019</v>
      </c>
      <c r="G16" s="87">
        <v>16504</v>
      </c>
      <c r="H16" s="87">
        <v>15593</v>
      </c>
      <c r="I16" s="87">
        <v>428</v>
      </c>
      <c r="J16" s="87">
        <v>0</v>
      </c>
      <c r="K16" s="87">
        <v>0</v>
      </c>
      <c r="L16" s="87">
        <v>0</v>
      </c>
      <c r="M16" s="29">
        <f t="shared" si="0"/>
        <v>66282</v>
      </c>
      <c r="N16" s="23"/>
      <c r="O16" s="23"/>
      <c r="P16" s="23"/>
      <c r="Q16" s="23"/>
      <c r="R16" s="23"/>
      <c r="S16" s="23"/>
      <c r="T16" s="23"/>
      <c r="U16" s="23"/>
    </row>
    <row r="17" spans="1:21" s="91" customFormat="1" ht="30.75" customHeight="1">
      <c r="A17" s="90"/>
      <c r="B17" s="79" t="s">
        <v>18</v>
      </c>
      <c r="C17" s="79" t="s">
        <v>88</v>
      </c>
      <c r="D17" s="28" t="s">
        <v>22</v>
      </c>
      <c r="E17" s="87">
        <v>32394</v>
      </c>
      <c r="F17" s="87">
        <v>34103</v>
      </c>
      <c r="G17" s="87">
        <v>32790</v>
      </c>
      <c r="H17" s="87">
        <v>31490</v>
      </c>
      <c r="I17" s="87">
        <v>22780</v>
      </c>
      <c r="J17" s="87">
        <v>0</v>
      </c>
      <c r="K17" s="87">
        <v>0</v>
      </c>
      <c r="L17" s="87">
        <v>0</v>
      </c>
      <c r="M17" s="29">
        <f t="shared" si="0"/>
        <v>153557</v>
      </c>
      <c r="N17" s="23"/>
      <c r="O17" s="23"/>
      <c r="P17" s="23"/>
      <c r="Q17" s="23"/>
      <c r="R17" s="23"/>
      <c r="S17" s="23"/>
      <c r="T17" s="23"/>
      <c r="U17" s="23"/>
    </row>
    <row r="18" spans="1:21" s="91" customFormat="1" ht="54" customHeight="1">
      <c r="A18" s="90"/>
      <c r="B18" s="79" t="s">
        <v>18</v>
      </c>
      <c r="C18" s="79" t="s">
        <v>89</v>
      </c>
      <c r="D18" s="28" t="s">
        <v>23</v>
      </c>
      <c r="E18" s="87">
        <v>23798</v>
      </c>
      <c r="F18" s="87">
        <v>24908</v>
      </c>
      <c r="G18" s="87">
        <v>24184</v>
      </c>
      <c r="H18" s="87">
        <v>23469</v>
      </c>
      <c r="I18" s="87">
        <v>22752</v>
      </c>
      <c r="J18" s="87">
        <v>11146</v>
      </c>
      <c r="K18" s="87">
        <v>0</v>
      </c>
      <c r="L18" s="87">
        <v>0</v>
      </c>
      <c r="M18" s="29">
        <f t="shared" si="0"/>
        <v>130257</v>
      </c>
      <c r="N18" s="23"/>
      <c r="O18" s="23"/>
      <c r="P18" s="23"/>
      <c r="Q18" s="23"/>
      <c r="R18" s="23"/>
      <c r="S18" s="23"/>
      <c r="T18" s="23"/>
      <c r="U18" s="23"/>
    </row>
    <row r="19" spans="1:21" s="91" customFormat="1" ht="34.5" customHeight="1">
      <c r="A19" s="90"/>
      <c r="B19" s="79" t="s">
        <v>18</v>
      </c>
      <c r="C19" s="94" t="s">
        <v>90</v>
      </c>
      <c r="D19" s="28" t="s">
        <v>51</v>
      </c>
      <c r="E19" s="87">
        <v>465435</v>
      </c>
      <c r="F19" s="87">
        <v>539592</v>
      </c>
      <c r="G19" s="87">
        <v>531175</v>
      </c>
      <c r="H19" s="87">
        <v>518122</v>
      </c>
      <c r="I19" s="87">
        <v>505033</v>
      </c>
      <c r="J19" s="87">
        <v>492461</v>
      </c>
      <c r="K19" s="87">
        <v>478837</v>
      </c>
      <c r="L19" s="87">
        <v>5149300</v>
      </c>
      <c r="M19" s="29">
        <f t="shared" si="0"/>
        <v>8679955</v>
      </c>
      <c r="N19" s="23"/>
      <c r="O19" s="23"/>
      <c r="P19" s="23"/>
      <c r="Q19" s="23"/>
      <c r="R19" s="23"/>
      <c r="S19" s="23"/>
      <c r="T19" s="23"/>
      <c r="U19" s="23"/>
    </row>
    <row r="20" spans="1:21" s="24" customFormat="1" ht="51.75" customHeight="1">
      <c r="A20" s="19"/>
      <c r="B20" s="79" t="s">
        <v>18</v>
      </c>
      <c r="C20" s="79" t="s">
        <v>91</v>
      </c>
      <c r="D20" s="28" t="s">
        <v>44</v>
      </c>
      <c r="E20" s="87">
        <v>63617</v>
      </c>
      <c r="F20" s="87">
        <v>73771</v>
      </c>
      <c r="G20" s="87">
        <v>72044</v>
      </c>
      <c r="H20" s="87">
        <v>70382</v>
      </c>
      <c r="I20" s="87">
        <v>68715</v>
      </c>
      <c r="J20" s="87">
        <v>67091</v>
      </c>
      <c r="K20" s="87">
        <v>65380</v>
      </c>
      <c r="L20" s="87">
        <v>463229</v>
      </c>
      <c r="M20" s="29">
        <f t="shared" si="0"/>
        <v>944229</v>
      </c>
      <c r="N20" s="23"/>
      <c r="O20" s="23"/>
      <c r="P20" s="23"/>
      <c r="Q20" s="23"/>
      <c r="R20" s="23"/>
      <c r="S20" s="23"/>
      <c r="T20" s="23"/>
      <c r="U20" s="23"/>
    </row>
    <row r="21" spans="1:21" s="91" customFormat="1" ht="27" customHeight="1">
      <c r="A21" s="90"/>
      <c r="B21" s="79" t="s">
        <v>18</v>
      </c>
      <c r="C21" s="79" t="s">
        <v>92</v>
      </c>
      <c r="D21" s="28" t="s">
        <v>44</v>
      </c>
      <c r="E21" s="87">
        <v>67410</v>
      </c>
      <c r="F21" s="87">
        <v>84428</v>
      </c>
      <c r="G21" s="87">
        <v>82786</v>
      </c>
      <c r="H21" s="87">
        <v>81249</v>
      </c>
      <c r="I21" s="87">
        <v>79708</v>
      </c>
      <c r="J21" s="87">
        <v>78251</v>
      </c>
      <c r="K21" s="87">
        <v>76624</v>
      </c>
      <c r="L21" s="87">
        <v>1140002</v>
      </c>
      <c r="M21" s="29">
        <f t="shared" si="0"/>
        <v>1690458</v>
      </c>
      <c r="N21" s="23"/>
      <c r="O21" s="23"/>
      <c r="P21" s="23"/>
      <c r="Q21" s="23"/>
      <c r="R21" s="23"/>
      <c r="S21" s="23"/>
      <c r="T21" s="23"/>
      <c r="U21" s="23"/>
    </row>
    <row r="22" spans="1:21" s="24" customFormat="1" ht="42" customHeight="1">
      <c r="A22" s="19"/>
      <c r="B22" s="79" t="s">
        <v>18</v>
      </c>
      <c r="C22" s="79" t="s">
        <v>93</v>
      </c>
      <c r="D22" s="28" t="s">
        <v>45</v>
      </c>
      <c r="E22" s="87">
        <v>79605</v>
      </c>
      <c r="F22" s="87">
        <v>96664</v>
      </c>
      <c r="G22" s="87">
        <v>94785</v>
      </c>
      <c r="H22" s="87">
        <v>93025</v>
      </c>
      <c r="I22" s="87">
        <v>91261</v>
      </c>
      <c r="J22" s="87">
        <v>89592</v>
      </c>
      <c r="K22" s="87">
        <v>87729</v>
      </c>
      <c r="L22" s="87">
        <v>1305298</v>
      </c>
      <c r="M22" s="29">
        <f t="shared" si="0"/>
        <v>1937959</v>
      </c>
      <c r="N22" s="23"/>
      <c r="O22" s="23"/>
      <c r="P22" s="23"/>
      <c r="Q22" s="23"/>
      <c r="R22" s="23"/>
      <c r="S22" s="23"/>
      <c r="T22" s="23"/>
      <c r="U22" s="23"/>
    </row>
    <row r="23" spans="1:21" s="24" customFormat="1" ht="36" customHeight="1">
      <c r="A23" s="19"/>
      <c r="B23" s="79" t="s">
        <v>18</v>
      </c>
      <c r="C23" s="79" t="s">
        <v>94</v>
      </c>
      <c r="D23" s="28" t="s">
        <v>45</v>
      </c>
      <c r="E23" s="87">
        <v>82447</v>
      </c>
      <c r="F23" s="87">
        <v>94469</v>
      </c>
      <c r="G23" s="87">
        <v>92311</v>
      </c>
      <c r="H23" s="87">
        <v>90241</v>
      </c>
      <c r="I23" s="87">
        <v>88165</v>
      </c>
      <c r="J23" s="87">
        <v>86149</v>
      </c>
      <c r="K23" s="87">
        <v>84011</v>
      </c>
      <c r="L23" s="87">
        <v>678714</v>
      </c>
      <c r="M23" s="29">
        <f t="shared" si="0"/>
        <v>1296507</v>
      </c>
      <c r="N23" s="23"/>
      <c r="O23" s="23"/>
      <c r="P23" s="23"/>
      <c r="Q23" s="23"/>
      <c r="R23" s="23"/>
      <c r="S23" s="23"/>
      <c r="T23" s="23"/>
      <c r="U23" s="23"/>
    </row>
    <row r="24" spans="1:21" s="24" customFormat="1" ht="36" customHeight="1">
      <c r="A24" s="19"/>
      <c r="B24" s="79" t="s">
        <v>18</v>
      </c>
      <c r="C24" s="79" t="s">
        <v>95</v>
      </c>
      <c r="D24" s="28" t="s">
        <v>45</v>
      </c>
      <c r="E24" s="87">
        <v>3929</v>
      </c>
      <c r="F24" s="87">
        <v>4160</v>
      </c>
      <c r="G24" s="87">
        <v>4044</v>
      </c>
      <c r="H24" s="87">
        <v>3931</v>
      </c>
      <c r="I24" s="87">
        <v>3817</v>
      </c>
      <c r="J24" s="87">
        <v>3703</v>
      </c>
      <c r="K24" s="87">
        <v>3589</v>
      </c>
      <c r="L24" s="87">
        <v>886</v>
      </c>
      <c r="M24" s="29">
        <f t="shared" si="0"/>
        <v>28059</v>
      </c>
      <c r="N24" s="23"/>
      <c r="O24" s="23"/>
      <c r="P24" s="23"/>
      <c r="Q24" s="23"/>
      <c r="R24" s="23"/>
      <c r="S24" s="23"/>
      <c r="T24" s="23"/>
      <c r="U24" s="23"/>
    </row>
    <row r="25" spans="1:21" s="91" customFormat="1" ht="27" customHeight="1">
      <c r="A25" s="90"/>
      <c r="B25" s="79" t="s">
        <v>18</v>
      </c>
      <c r="C25" s="79" t="s">
        <v>96</v>
      </c>
      <c r="D25" s="28" t="s">
        <v>45</v>
      </c>
      <c r="E25" s="87">
        <v>73903</v>
      </c>
      <c r="F25" s="87">
        <v>77614</v>
      </c>
      <c r="G25" s="87">
        <v>75414</v>
      </c>
      <c r="H25" s="87">
        <v>73249</v>
      </c>
      <c r="I25" s="87">
        <v>71078</v>
      </c>
      <c r="J25" s="87">
        <v>68911</v>
      </c>
      <c r="K25" s="87">
        <v>33755</v>
      </c>
      <c r="L25" s="87">
        <v>0</v>
      </c>
      <c r="M25" s="29">
        <f t="shared" si="0"/>
        <v>473924</v>
      </c>
      <c r="N25" s="23"/>
      <c r="O25" s="23"/>
      <c r="P25" s="23"/>
      <c r="Q25" s="23"/>
      <c r="R25" s="23"/>
      <c r="S25" s="23"/>
      <c r="T25" s="23"/>
      <c r="U25" s="23"/>
    </row>
    <row r="26" spans="1:21" s="24" customFormat="1" ht="36.75" customHeight="1">
      <c r="A26" s="19"/>
      <c r="B26" s="79" t="s">
        <v>18</v>
      </c>
      <c r="C26" s="79" t="s">
        <v>97</v>
      </c>
      <c r="D26" s="28" t="s">
        <v>46</v>
      </c>
      <c r="E26" s="87">
        <v>49187</v>
      </c>
      <c r="F26" s="87">
        <v>54036</v>
      </c>
      <c r="G26" s="87">
        <v>52683</v>
      </c>
      <c r="H26" s="87">
        <v>51327</v>
      </c>
      <c r="I26" s="87">
        <v>49998</v>
      </c>
      <c r="J26" s="87">
        <v>48613</v>
      </c>
      <c r="K26" s="87">
        <v>47257</v>
      </c>
      <c r="L26" s="87">
        <v>280773</v>
      </c>
      <c r="M26" s="29">
        <f t="shared" si="0"/>
        <v>633874</v>
      </c>
      <c r="N26" s="23"/>
      <c r="O26" s="23"/>
      <c r="P26" s="23"/>
      <c r="Q26" s="23"/>
      <c r="R26" s="23"/>
      <c r="S26" s="23"/>
      <c r="T26" s="23"/>
      <c r="U26" s="23"/>
    </row>
    <row r="27" spans="1:21" s="24" customFormat="1" ht="36.75" customHeight="1">
      <c r="A27" s="19"/>
      <c r="B27" s="79" t="s">
        <v>18</v>
      </c>
      <c r="C27" s="79" t="s">
        <v>98</v>
      </c>
      <c r="D27" s="28" t="s">
        <v>47</v>
      </c>
      <c r="E27" s="87">
        <v>59962</v>
      </c>
      <c r="F27" s="87">
        <v>68536</v>
      </c>
      <c r="G27" s="87">
        <v>66963</v>
      </c>
      <c r="H27" s="87">
        <v>65453</v>
      </c>
      <c r="I27" s="87">
        <v>63939</v>
      </c>
      <c r="J27" s="87">
        <v>62468</v>
      </c>
      <c r="K27" s="87">
        <v>60909</v>
      </c>
      <c r="L27" s="87">
        <v>480239</v>
      </c>
      <c r="M27" s="29">
        <f t="shared" si="0"/>
        <v>928469</v>
      </c>
      <c r="N27" s="23"/>
      <c r="O27" s="23"/>
      <c r="P27" s="23"/>
      <c r="Q27" s="23"/>
      <c r="R27" s="23"/>
      <c r="S27" s="23"/>
      <c r="T27" s="23"/>
      <c r="U27" s="23"/>
    </row>
    <row r="28" spans="1:21" s="24" customFormat="1" ht="31.5" customHeight="1">
      <c r="A28" s="19"/>
      <c r="B28" s="79" t="s">
        <v>18</v>
      </c>
      <c r="C28" s="79" t="s">
        <v>99</v>
      </c>
      <c r="D28" s="28" t="s">
        <v>55</v>
      </c>
      <c r="E28" s="87">
        <v>117823</v>
      </c>
      <c r="F28" s="87">
        <v>134894</v>
      </c>
      <c r="G28" s="87">
        <v>132261</v>
      </c>
      <c r="H28" s="87">
        <v>129795</v>
      </c>
      <c r="I28" s="87">
        <v>127321</v>
      </c>
      <c r="J28" s="87">
        <v>124980</v>
      </c>
      <c r="K28" s="87">
        <v>122371</v>
      </c>
      <c r="L28" s="87">
        <v>1799438</v>
      </c>
      <c r="M28" s="29">
        <f t="shared" si="0"/>
        <v>2688883</v>
      </c>
      <c r="N28" s="23"/>
      <c r="O28" s="23"/>
      <c r="P28" s="23"/>
      <c r="Q28" s="23"/>
      <c r="R28" s="23"/>
      <c r="S28" s="23"/>
      <c r="T28" s="23"/>
      <c r="U28" s="23"/>
    </row>
    <row r="29" spans="1:21" s="24" customFormat="1" ht="36.75" customHeight="1">
      <c r="A29" s="19"/>
      <c r="B29" s="79" t="s">
        <v>18</v>
      </c>
      <c r="C29" s="79" t="s">
        <v>100</v>
      </c>
      <c r="D29" s="28" t="s">
        <v>48</v>
      </c>
      <c r="E29" s="87">
        <v>98699</v>
      </c>
      <c r="F29" s="87">
        <v>118147</v>
      </c>
      <c r="G29" s="87">
        <v>115586</v>
      </c>
      <c r="H29" s="87">
        <v>113148</v>
      </c>
      <c r="I29" s="87">
        <v>110703</v>
      </c>
      <c r="J29" s="87">
        <v>108347</v>
      </c>
      <c r="K29" s="87">
        <v>105809</v>
      </c>
      <c r="L29" s="87">
        <v>1082998</v>
      </c>
      <c r="M29" s="29">
        <f t="shared" si="0"/>
        <v>1853437</v>
      </c>
      <c r="N29" s="23"/>
      <c r="O29" s="23"/>
      <c r="P29" s="23"/>
      <c r="Q29" s="23"/>
      <c r="R29" s="23"/>
      <c r="S29" s="23"/>
      <c r="T29" s="23"/>
      <c r="U29" s="23"/>
    </row>
    <row r="30" spans="1:21" s="24" customFormat="1" ht="25.5" customHeight="1">
      <c r="A30" s="19"/>
      <c r="B30" s="79" t="s">
        <v>18</v>
      </c>
      <c r="C30" s="79" t="s">
        <v>101</v>
      </c>
      <c r="D30" s="28" t="s">
        <v>50</v>
      </c>
      <c r="E30" s="87">
        <v>98446</v>
      </c>
      <c r="F30" s="87">
        <v>112523</v>
      </c>
      <c r="G30" s="87">
        <v>111216</v>
      </c>
      <c r="H30" s="87">
        <v>108328</v>
      </c>
      <c r="I30" s="87">
        <v>105433</v>
      </c>
      <c r="J30" s="87">
        <v>102634</v>
      </c>
      <c r="K30" s="87">
        <v>99637</v>
      </c>
      <c r="L30" s="87">
        <v>905350</v>
      </c>
      <c r="M30" s="29">
        <f t="shared" si="0"/>
        <v>1643567</v>
      </c>
      <c r="N30" s="23"/>
      <c r="O30" s="23"/>
      <c r="P30" s="23"/>
      <c r="Q30" s="23"/>
      <c r="R30" s="23"/>
      <c r="S30" s="23"/>
      <c r="T30" s="23"/>
      <c r="U30" s="23"/>
    </row>
    <row r="31" spans="1:21" s="24" customFormat="1" ht="24.75" customHeight="1">
      <c r="A31" s="19"/>
      <c r="B31" s="79" t="s">
        <v>18</v>
      </c>
      <c r="C31" s="79" t="s">
        <v>102</v>
      </c>
      <c r="D31" s="28" t="s">
        <v>52</v>
      </c>
      <c r="E31" s="87">
        <v>416989</v>
      </c>
      <c r="F31" s="87">
        <v>410748</v>
      </c>
      <c r="G31" s="87">
        <v>373557</v>
      </c>
      <c r="H31" s="87">
        <v>316028</v>
      </c>
      <c r="I31" s="87">
        <v>279538</v>
      </c>
      <c r="J31" s="87">
        <v>265974</v>
      </c>
      <c r="K31" s="87">
        <v>25885</v>
      </c>
      <c r="L31" s="87">
        <v>1290421</v>
      </c>
      <c r="M31" s="29">
        <f t="shared" si="0"/>
        <v>3379140</v>
      </c>
      <c r="N31" s="23"/>
      <c r="O31" s="23"/>
      <c r="P31" s="23"/>
      <c r="Q31" s="23"/>
      <c r="R31" s="23"/>
      <c r="S31" s="23"/>
      <c r="T31" s="23"/>
      <c r="U31" s="23"/>
    </row>
    <row r="32" spans="1:21" s="91" customFormat="1" ht="35.25" customHeight="1">
      <c r="A32" s="90"/>
      <c r="B32" s="79" t="s">
        <v>18</v>
      </c>
      <c r="C32" s="79" t="s">
        <v>103</v>
      </c>
      <c r="D32" s="28" t="s">
        <v>54</v>
      </c>
      <c r="E32" s="87">
        <v>27152</v>
      </c>
      <c r="F32" s="87">
        <v>27561</v>
      </c>
      <c r="G32" s="87">
        <v>26644</v>
      </c>
      <c r="H32" s="87">
        <v>51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81408</v>
      </c>
      <c r="N32" s="23"/>
      <c r="O32" s="23"/>
      <c r="P32" s="23"/>
      <c r="Q32" s="23"/>
      <c r="R32" s="23"/>
      <c r="S32" s="23"/>
      <c r="T32" s="23"/>
      <c r="U32" s="23"/>
    </row>
    <row r="33" spans="1:35" s="91" customFormat="1" ht="35.25" customHeight="1">
      <c r="A33" s="90"/>
      <c r="B33" s="79" t="s">
        <v>18</v>
      </c>
      <c r="C33" s="93" t="s">
        <v>104</v>
      </c>
      <c r="D33" s="28" t="s">
        <v>105</v>
      </c>
      <c r="E33" s="87">
        <v>18119</v>
      </c>
      <c r="F33" s="87">
        <v>18277</v>
      </c>
      <c r="G33" s="87">
        <v>17473</v>
      </c>
      <c r="H33" s="87">
        <v>45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53914</v>
      </c>
      <c r="N33" s="23"/>
      <c r="O33" s="23"/>
      <c r="P33" s="23"/>
      <c r="Q33" s="23"/>
      <c r="R33" s="23"/>
      <c r="S33" s="23"/>
      <c r="T33" s="23"/>
      <c r="U33" s="23"/>
      <c r="AI33" s="92"/>
    </row>
    <row r="34" spans="1:35" s="91" customFormat="1" ht="35.25" customHeight="1">
      <c r="A34" s="90"/>
      <c r="B34" s="79" t="s">
        <v>18</v>
      </c>
      <c r="C34" s="79" t="s">
        <v>106</v>
      </c>
      <c r="D34" s="28" t="s">
        <v>83</v>
      </c>
      <c r="E34" s="87">
        <v>22340</v>
      </c>
      <c r="F34" s="87">
        <v>22284</v>
      </c>
      <c r="G34" s="87">
        <v>22228</v>
      </c>
      <c r="H34" s="87">
        <v>11096</v>
      </c>
      <c r="I34" s="87">
        <v>0</v>
      </c>
      <c r="J34" s="87"/>
      <c r="K34" s="87"/>
      <c r="L34" s="87">
        <v>0</v>
      </c>
      <c r="M34" s="29">
        <f>L34+K34+J34+I34+H34+G34+F34+E34</f>
        <v>77948</v>
      </c>
      <c r="N34" s="23"/>
      <c r="O34" s="23"/>
      <c r="P34" s="23"/>
      <c r="Q34" s="23"/>
      <c r="R34" s="23"/>
      <c r="S34" s="23"/>
      <c r="T34" s="23"/>
      <c r="U34" s="23"/>
      <c r="AI34" s="92"/>
    </row>
    <row r="35" spans="1:35" s="91" customFormat="1" ht="35.25" customHeight="1">
      <c r="A35" s="90"/>
      <c r="B35" s="79" t="s">
        <v>18</v>
      </c>
      <c r="C35" s="79" t="s">
        <v>107</v>
      </c>
      <c r="D35" s="28" t="s">
        <v>84</v>
      </c>
      <c r="E35" s="87">
        <v>45856</v>
      </c>
      <c r="F35" s="87">
        <v>50727</v>
      </c>
      <c r="G35" s="87">
        <v>49335</v>
      </c>
      <c r="H35" s="87">
        <v>47974</v>
      </c>
      <c r="I35" s="87">
        <v>46609</v>
      </c>
      <c r="J35" s="87">
        <v>45757</v>
      </c>
      <c r="K35" s="87">
        <v>43878</v>
      </c>
      <c r="L35" s="87">
        <v>83243</v>
      </c>
      <c r="M35" s="29">
        <f>L35+K35+J35+I35+H35+G35+F35+E35</f>
        <v>413379</v>
      </c>
      <c r="N35" s="23"/>
      <c r="O35" s="23"/>
      <c r="P35" s="23"/>
      <c r="Q35" s="23"/>
      <c r="R35" s="23"/>
      <c r="S35" s="23"/>
      <c r="T35" s="23"/>
      <c r="U35" s="23"/>
      <c r="AI35" s="92"/>
    </row>
    <row r="36" spans="1:35" s="91" customFormat="1" ht="74.25" customHeight="1">
      <c r="A36" s="90"/>
      <c r="B36" s="79" t="s">
        <v>18</v>
      </c>
      <c r="C36" s="79" t="s">
        <v>108</v>
      </c>
      <c r="D36" s="28" t="s">
        <v>57</v>
      </c>
      <c r="E36" s="87">
        <v>17543</v>
      </c>
      <c r="F36" s="87">
        <v>17499</v>
      </c>
      <c r="G36" s="87">
        <v>13097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48139</v>
      </c>
      <c r="N36" s="23"/>
      <c r="O36" s="23"/>
      <c r="P36" s="23"/>
      <c r="Q36" s="23"/>
      <c r="R36" s="23"/>
      <c r="S36" s="23"/>
      <c r="T36" s="23"/>
      <c r="U36" s="23"/>
      <c r="AI36" s="92"/>
    </row>
    <row r="37" spans="1:35" s="91" customFormat="1" ht="69.75" customHeight="1">
      <c r="A37" s="90"/>
      <c r="B37" s="79" t="s">
        <v>18</v>
      </c>
      <c r="C37" s="79" t="s">
        <v>109</v>
      </c>
      <c r="D37" s="28" t="s">
        <v>58</v>
      </c>
      <c r="E37" s="87">
        <v>143806</v>
      </c>
      <c r="F37" s="87">
        <v>165851</v>
      </c>
      <c r="G37" s="87">
        <v>159822</v>
      </c>
      <c r="H37" s="87">
        <v>156258</v>
      </c>
      <c r="I37" s="87">
        <v>149217</v>
      </c>
      <c r="J37" s="87">
        <v>145533</v>
      </c>
      <c r="K37" s="87">
        <v>141963</v>
      </c>
      <c r="L37" s="87">
        <v>1215469</v>
      </c>
      <c r="M37" s="29">
        <f t="shared" si="1"/>
        <v>2277919</v>
      </c>
      <c r="N37" s="23"/>
      <c r="O37" s="23"/>
      <c r="P37" s="23"/>
      <c r="Q37" s="23"/>
      <c r="R37" s="23"/>
      <c r="S37" s="23"/>
      <c r="T37" s="23"/>
      <c r="U37" s="23"/>
      <c r="AI37" s="92"/>
    </row>
    <row r="38" spans="1:35" s="91" customFormat="1" ht="35.25" customHeight="1">
      <c r="A38" s="90"/>
      <c r="B38" s="79" t="s">
        <v>18</v>
      </c>
      <c r="C38" s="79" t="s">
        <v>110</v>
      </c>
      <c r="D38" s="28" t="s">
        <v>59</v>
      </c>
      <c r="E38" s="87">
        <v>207946</v>
      </c>
      <c r="F38" s="87">
        <v>204349</v>
      </c>
      <c r="G38" s="87">
        <v>191612</v>
      </c>
      <c r="H38" s="87">
        <v>183819</v>
      </c>
      <c r="I38" s="87">
        <v>178931</v>
      </c>
      <c r="J38" s="87">
        <v>174110</v>
      </c>
      <c r="K38" s="87">
        <v>169158</v>
      </c>
      <c r="L38" s="87">
        <v>544102</v>
      </c>
      <c r="M38" s="29">
        <f t="shared" si="1"/>
        <v>1854027</v>
      </c>
      <c r="N38" s="23"/>
      <c r="O38" s="23"/>
      <c r="P38" s="23"/>
      <c r="Q38" s="23"/>
      <c r="R38" s="23"/>
      <c r="S38" s="23"/>
      <c r="T38" s="23"/>
      <c r="U38" s="23"/>
      <c r="AI38" s="92"/>
    </row>
    <row r="39" spans="1:35" s="91" customFormat="1" ht="71.25" customHeight="1">
      <c r="A39" s="90"/>
      <c r="B39" s="79" t="s">
        <v>18</v>
      </c>
      <c r="C39" s="79" t="s">
        <v>111</v>
      </c>
      <c r="D39" s="28" t="s">
        <v>60</v>
      </c>
      <c r="E39" s="87">
        <v>10469</v>
      </c>
      <c r="F39" s="87">
        <v>11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10480</v>
      </c>
      <c r="N39" s="23"/>
      <c r="O39" s="23"/>
      <c r="P39" s="23"/>
      <c r="Q39" s="23"/>
      <c r="R39" s="23"/>
      <c r="S39" s="23"/>
      <c r="T39" s="23"/>
      <c r="U39" s="23"/>
      <c r="AI39" s="92"/>
    </row>
    <row r="40" spans="1:35" s="91" customFormat="1" ht="35.25" customHeight="1">
      <c r="A40" s="90"/>
      <c r="B40" s="79" t="s">
        <v>18</v>
      </c>
      <c r="C40" s="79" t="s">
        <v>112</v>
      </c>
      <c r="D40" s="28" t="s">
        <v>45</v>
      </c>
      <c r="E40" s="87">
        <v>5264</v>
      </c>
      <c r="F40" s="87">
        <v>5998</v>
      </c>
      <c r="G40" s="87">
        <v>5859</v>
      </c>
      <c r="H40" s="87">
        <v>5725</v>
      </c>
      <c r="I40" s="87">
        <v>5591</v>
      </c>
      <c r="J40" s="87">
        <v>5461</v>
      </c>
      <c r="K40" s="87">
        <v>5189</v>
      </c>
      <c r="L40" s="87">
        <v>39984</v>
      </c>
      <c r="M40" s="29">
        <f t="shared" si="1"/>
        <v>79071</v>
      </c>
      <c r="N40" s="23"/>
      <c r="O40" s="23"/>
      <c r="P40" s="23"/>
      <c r="Q40" s="23"/>
      <c r="R40" s="23"/>
      <c r="S40" s="23"/>
      <c r="T40" s="23"/>
      <c r="U40" s="23"/>
      <c r="AI40" s="92"/>
    </row>
    <row r="41" spans="1:35" s="91" customFormat="1" ht="53.25" customHeight="1">
      <c r="A41" s="90"/>
      <c r="B41" s="79" t="s">
        <v>18</v>
      </c>
      <c r="C41" s="79" t="s">
        <v>113</v>
      </c>
      <c r="D41" s="28" t="s">
        <v>45</v>
      </c>
      <c r="E41" s="87">
        <v>9188</v>
      </c>
      <c r="F41" s="87">
        <v>10469</v>
      </c>
      <c r="G41" s="87">
        <v>10227</v>
      </c>
      <c r="H41" s="87">
        <v>9994</v>
      </c>
      <c r="I41" s="87">
        <v>9760</v>
      </c>
      <c r="J41" s="87">
        <v>9532</v>
      </c>
      <c r="K41" s="87">
        <v>9292</v>
      </c>
      <c r="L41" s="87">
        <v>69563</v>
      </c>
      <c r="M41" s="29">
        <f t="shared" si="1"/>
        <v>138025</v>
      </c>
      <c r="N41" s="23"/>
      <c r="O41" s="23"/>
      <c r="P41" s="23"/>
      <c r="Q41" s="23"/>
      <c r="R41" s="23"/>
      <c r="S41" s="23"/>
      <c r="T41" s="23"/>
      <c r="U41" s="23"/>
      <c r="AI41" s="92"/>
    </row>
    <row r="42" spans="1:35" s="91" customFormat="1" ht="35.25" customHeight="1">
      <c r="A42" s="90"/>
      <c r="B42" s="79" t="s">
        <v>18</v>
      </c>
      <c r="C42" s="79" t="s">
        <v>114</v>
      </c>
      <c r="D42" s="28" t="s">
        <v>61</v>
      </c>
      <c r="E42" s="87">
        <v>24901</v>
      </c>
      <c r="F42" s="87">
        <v>27902</v>
      </c>
      <c r="G42" s="87">
        <v>27469</v>
      </c>
      <c r="H42" s="87">
        <v>26695</v>
      </c>
      <c r="I42" s="87">
        <v>25919</v>
      </c>
      <c r="J42" s="87">
        <v>25164</v>
      </c>
      <c r="K42" s="87">
        <v>24367</v>
      </c>
      <c r="L42" s="87">
        <v>167081</v>
      </c>
      <c r="M42" s="29">
        <f t="shared" si="1"/>
        <v>349498</v>
      </c>
      <c r="N42" s="23"/>
      <c r="O42" s="23"/>
      <c r="P42" s="23"/>
      <c r="Q42" s="23"/>
      <c r="R42" s="23"/>
      <c r="S42" s="23"/>
      <c r="T42" s="23"/>
      <c r="U42" s="23"/>
      <c r="AI42" s="92"/>
    </row>
    <row r="43" spans="1:35" s="91" customFormat="1" ht="45.75" customHeight="1">
      <c r="A43" s="90"/>
      <c r="B43" s="79" t="s">
        <v>18</v>
      </c>
      <c r="C43" s="79" t="s">
        <v>115</v>
      </c>
      <c r="D43" s="28" t="s">
        <v>35</v>
      </c>
      <c r="E43" s="87">
        <v>6926</v>
      </c>
      <c r="F43" s="87">
        <v>7981</v>
      </c>
      <c r="G43" s="87">
        <v>7769</v>
      </c>
      <c r="H43" s="87">
        <v>7548</v>
      </c>
      <c r="I43" s="87">
        <v>7327</v>
      </c>
      <c r="J43" s="87">
        <v>7112</v>
      </c>
      <c r="K43" s="87">
        <v>6885</v>
      </c>
      <c r="L43" s="87">
        <v>45896</v>
      </c>
      <c r="M43" s="29">
        <f t="shared" si="1"/>
        <v>97444</v>
      </c>
      <c r="N43" s="23"/>
      <c r="O43" s="23"/>
      <c r="P43" s="23"/>
      <c r="Q43" s="23"/>
      <c r="R43" s="23"/>
      <c r="S43" s="23"/>
      <c r="T43" s="23"/>
      <c r="U43" s="23"/>
      <c r="AI43" s="92"/>
    </row>
    <row r="44" spans="1:35" s="91" customFormat="1" ht="35.25" customHeight="1">
      <c r="A44" s="90"/>
      <c r="B44" s="79" t="s">
        <v>18</v>
      </c>
      <c r="C44" s="79" t="s">
        <v>116</v>
      </c>
      <c r="D44" s="28" t="s">
        <v>62</v>
      </c>
      <c r="E44" s="87">
        <v>13371</v>
      </c>
      <c r="F44" s="87">
        <v>15236</v>
      </c>
      <c r="G44" s="87">
        <v>14883</v>
      </c>
      <c r="H44" s="87">
        <v>1454</v>
      </c>
      <c r="I44" s="87">
        <v>14203</v>
      </c>
      <c r="J44" s="87">
        <v>13872</v>
      </c>
      <c r="K44" s="87">
        <v>13522</v>
      </c>
      <c r="L44" s="87">
        <v>114322</v>
      </c>
      <c r="M44" s="29">
        <f t="shared" si="1"/>
        <v>200863</v>
      </c>
      <c r="N44" s="23"/>
      <c r="O44" s="23"/>
      <c r="P44" s="23"/>
      <c r="Q44" s="23"/>
      <c r="R44" s="23"/>
      <c r="S44" s="23"/>
      <c r="T44" s="23"/>
      <c r="U44" s="23"/>
      <c r="AI44" s="92"/>
    </row>
    <row r="45" spans="1:35" s="91" customFormat="1" ht="35.25" customHeight="1">
      <c r="A45" s="90"/>
      <c r="B45" s="79" t="s">
        <v>18</v>
      </c>
      <c r="C45" s="79" t="s">
        <v>117</v>
      </c>
      <c r="D45" s="28" t="s">
        <v>62</v>
      </c>
      <c r="E45" s="87">
        <v>4841</v>
      </c>
      <c r="F45" s="87">
        <v>5463</v>
      </c>
      <c r="G45" s="87">
        <v>5334</v>
      </c>
      <c r="H45" s="87">
        <v>5210</v>
      </c>
      <c r="I45" s="87">
        <v>5086</v>
      </c>
      <c r="J45" s="87">
        <v>4965</v>
      </c>
      <c r="K45" s="87">
        <v>4838</v>
      </c>
      <c r="L45" s="87">
        <v>33292</v>
      </c>
      <c r="M45" s="29">
        <f t="shared" si="1"/>
        <v>69029</v>
      </c>
      <c r="N45" s="23"/>
      <c r="O45" s="23"/>
      <c r="P45" s="23"/>
      <c r="Q45" s="23"/>
      <c r="R45" s="23"/>
      <c r="S45" s="23"/>
      <c r="T45" s="23"/>
      <c r="U45" s="23"/>
      <c r="AI45" s="92"/>
    </row>
    <row r="46" spans="1:35" s="91" customFormat="1" ht="35.25" customHeight="1">
      <c r="A46" s="90"/>
      <c r="B46" s="79" t="s">
        <v>18</v>
      </c>
      <c r="C46" s="79" t="s">
        <v>118</v>
      </c>
      <c r="D46" s="28" t="s">
        <v>63</v>
      </c>
      <c r="E46" s="87">
        <v>9907</v>
      </c>
      <c r="F46" s="87">
        <v>11141</v>
      </c>
      <c r="G46" s="87">
        <v>10873</v>
      </c>
      <c r="H46" s="87">
        <v>10615</v>
      </c>
      <c r="I46" s="87">
        <v>10356</v>
      </c>
      <c r="J46" s="87">
        <v>10102</v>
      </c>
      <c r="K46" s="87">
        <v>9837</v>
      </c>
      <c r="L46" s="87">
        <v>59641</v>
      </c>
      <c r="M46" s="29">
        <f t="shared" si="1"/>
        <v>132472</v>
      </c>
      <c r="N46" s="23"/>
      <c r="O46" s="23"/>
      <c r="P46" s="23"/>
      <c r="Q46" s="23"/>
      <c r="R46" s="23"/>
      <c r="S46" s="23"/>
      <c r="T46" s="23"/>
      <c r="U46" s="23"/>
      <c r="AI46" s="92"/>
    </row>
    <row r="47" spans="1:35" s="91" customFormat="1" ht="35.25" customHeight="1">
      <c r="A47" s="90"/>
      <c r="B47" s="79" t="s">
        <v>18</v>
      </c>
      <c r="C47" s="79" t="s">
        <v>119</v>
      </c>
      <c r="D47" s="28" t="s">
        <v>63</v>
      </c>
      <c r="E47" s="87">
        <v>11941</v>
      </c>
      <c r="F47" s="87">
        <v>13428</v>
      </c>
      <c r="G47" s="87">
        <v>13105</v>
      </c>
      <c r="H47" s="87">
        <v>12794</v>
      </c>
      <c r="I47" s="87">
        <v>12482</v>
      </c>
      <c r="J47" s="87">
        <v>12176</v>
      </c>
      <c r="K47" s="87">
        <v>11857</v>
      </c>
      <c r="L47" s="87">
        <v>71883</v>
      </c>
      <c r="M47" s="29">
        <f aca="true" t="shared" si="2" ref="M47:M57">L47+K47+J47+I47+H47+G47+F47+E47</f>
        <v>159666</v>
      </c>
      <c r="N47" s="23"/>
      <c r="O47" s="23"/>
      <c r="P47" s="23"/>
      <c r="Q47" s="23"/>
      <c r="R47" s="23"/>
      <c r="S47" s="23"/>
      <c r="T47" s="23"/>
      <c r="U47" s="23"/>
      <c r="AI47" s="92"/>
    </row>
    <row r="48" spans="1:35" s="91" customFormat="1" ht="35.25" customHeight="1">
      <c r="A48" s="90"/>
      <c r="B48" s="79" t="s">
        <v>18</v>
      </c>
      <c r="C48" s="79" t="s">
        <v>120</v>
      </c>
      <c r="D48" s="28" t="s">
        <v>62</v>
      </c>
      <c r="E48" s="87">
        <v>11781</v>
      </c>
      <c r="F48" s="87">
        <v>13294</v>
      </c>
      <c r="G48" s="87">
        <v>12982</v>
      </c>
      <c r="H48" s="87">
        <v>12378</v>
      </c>
      <c r="I48" s="87">
        <v>12084</v>
      </c>
      <c r="J48" s="87">
        <v>11774</v>
      </c>
      <c r="K48" s="87">
        <v>11472</v>
      </c>
      <c r="L48" s="87">
        <v>82233</v>
      </c>
      <c r="M48" s="29">
        <f t="shared" si="2"/>
        <v>167998</v>
      </c>
      <c r="N48" s="23"/>
      <c r="O48" s="23"/>
      <c r="P48" s="23"/>
      <c r="Q48" s="23"/>
      <c r="R48" s="23"/>
      <c r="S48" s="23"/>
      <c r="T48" s="23"/>
      <c r="U48" s="23"/>
      <c r="AI48" s="92"/>
    </row>
    <row r="49" spans="1:35" s="91" customFormat="1" ht="35.25" customHeight="1">
      <c r="A49" s="90"/>
      <c r="B49" s="79" t="s">
        <v>18</v>
      </c>
      <c r="C49" s="79" t="s">
        <v>121</v>
      </c>
      <c r="D49" s="28" t="s">
        <v>80</v>
      </c>
      <c r="E49" s="87">
        <v>71949</v>
      </c>
      <c r="F49" s="87">
        <v>71769</v>
      </c>
      <c r="G49" s="87">
        <v>71587</v>
      </c>
      <c r="H49" s="87">
        <v>35732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251037</v>
      </c>
      <c r="N49" s="23"/>
      <c r="O49" s="23"/>
      <c r="P49" s="23"/>
      <c r="Q49" s="23"/>
      <c r="R49" s="23"/>
      <c r="S49" s="23"/>
      <c r="T49" s="23"/>
      <c r="U49" s="23"/>
      <c r="AI49" s="92"/>
    </row>
    <row r="50" spans="1:35" s="91" customFormat="1" ht="35.25" customHeight="1">
      <c r="A50" s="90"/>
      <c r="B50" s="79" t="s">
        <v>18</v>
      </c>
      <c r="C50" s="79" t="s">
        <v>122</v>
      </c>
      <c r="D50" s="28" t="s">
        <v>83</v>
      </c>
      <c r="E50" s="87">
        <v>128860</v>
      </c>
      <c r="F50" s="87">
        <v>128542</v>
      </c>
      <c r="G50" s="87">
        <v>128216</v>
      </c>
      <c r="H50" s="87">
        <v>65741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451359</v>
      </c>
      <c r="N50" s="23"/>
      <c r="O50" s="23"/>
      <c r="P50" s="23"/>
      <c r="Q50" s="23"/>
      <c r="R50" s="23"/>
      <c r="S50" s="23"/>
      <c r="T50" s="23"/>
      <c r="U50" s="23"/>
      <c r="AI50" s="92"/>
    </row>
    <row r="51" spans="1:35" s="91" customFormat="1" ht="35.25" customHeight="1">
      <c r="A51" s="90"/>
      <c r="B51" s="79" t="s">
        <v>18</v>
      </c>
      <c r="C51" s="79" t="s">
        <v>123</v>
      </c>
      <c r="D51" s="28" t="s">
        <v>68</v>
      </c>
      <c r="E51" s="87">
        <v>39609</v>
      </c>
      <c r="F51" s="87">
        <v>42508</v>
      </c>
      <c r="G51" s="87">
        <v>40899</v>
      </c>
      <c r="H51" s="87">
        <v>39311</v>
      </c>
      <c r="I51" s="87">
        <v>37717</v>
      </c>
      <c r="J51" s="87">
        <v>9201</v>
      </c>
      <c r="K51" s="87">
        <v>0</v>
      </c>
      <c r="L51" s="87">
        <v>0</v>
      </c>
      <c r="M51" s="29">
        <f t="shared" si="2"/>
        <v>209245</v>
      </c>
      <c r="N51" s="23"/>
      <c r="O51" s="23"/>
      <c r="P51" s="23"/>
      <c r="Q51" s="23"/>
      <c r="R51" s="23"/>
      <c r="S51" s="23"/>
      <c r="T51" s="23"/>
      <c r="U51" s="23"/>
      <c r="AI51" s="92"/>
    </row>
    <row r="52" spans="1:35" s="91" customFormat="1" ht="35.25" customHeight="1">
      <c r="A52" s="90"/>
      <c r="B52" s="79" t="s">
        <v>18</v>
      </c>
      <c r="C52" s="79" t="s">
        <v>124</v>
      </c>
      <c r="D52" s="28" t="s">
        <v>69</v>
      </c>
      <c r="E52" s="87">
        <v>1826</v>
      </c>
      <c r="F52" s="87">
        <v>2057</v>
      </c>
      <c r="G52" s="87">
        <v>2019</v>
      </c>
      <c r="H52" s="87">
        <v>1964</v>
      </c>
      <c r="I52" s="87">
        <v>1908</v>
      </c>
      <c r="J52" s="87">
        <v>1854</v>
      </c>
      <c r="K52" s="87">
        <v>1797</v>
      </c>
      <c r="L52" s="87">
        <v>13688</v>
      </c>
      <c r="M52" s="29">
        <f t="shared" si="2"/>
        <v>27113</v>
      </c>
      <c r="N52" s="23"/>
      <c r="O52" s="23"/>
      <c r="P52" s="23"/>
      <c r="Q52" s="23"/>
      <c r="R52" s="23"/>
      <c r="S52" s="23"/>
      <c r="T52" s="23"/>
      <c r="U52" s="23"/>
      <c r="AI52" s="92"/>
    </row>
    <row r="53" spans="1:35" s="91" customFormat="1" ht="24" customHeight="1">
      <c r="A53" s="90"/>
      <c r="B53" s="79" t="s">
        <v>18</v>
      </c>
      <c r="C53" s="79" t="s">
        <v>125</v>
      </c>
      <c r="D53" s="28" t="s">
        <v>79</v>
      </c>
      <c r="E53" s="87">
        <v>11443</v>
      </c>
      <c r="F53" s="87">
        <v>13174</v>
      </c>
      <c r="G53" s="87">
        <v>12869</v>
      </c>
      <c r="H53" s="87">
        <v>12578</v>
      </c>
      <c r="I53" s="87">
        <v>12285</v>
      </c>
      <c r="J53" s="87">
        <v>12003</v>
      </c>
      <c r="K53" s="87">
        <v>11700</v>
      </c>
      <c r="L53" s="87">
        <v>111529</v>
      </c>
      <c r="M53" s="29">
        <f>L53+K53+J53+I53+H53+G53+F53+E53</f>
        <v>197581</v>
      </c>
      <c r="N53" s="23"/>
      <c r="O53" s="23"/>
      <c r="P53" s="23"/>
      <c r="Q53" s="23"/>
      <c r="R53" s="23"/>
      <c r="S53" s="23"/>
      <c r="T53" s="23"/>
      <c r="U53" s="23"/>
      <c r="AI53" s="92"/>
    </row>
    <row r="54" spans="1:35" s="91" customFormat="1" ht="44.25" customHeight="1">
      <c r="A54" s="90"/>
      <c r="B54" s="79" t="s">
        <v>18</v>
      </c>
      <c r="C54" s="79" t="s">
        <v>126</v>
      </c>
      <c r="D54" s="28" t="s">
        <v>70</v>
      </c>
      <c r="E54" s="87">
        <v>14050</v>
      </c>
      <c r="F54" s="87">
        <v>14920</v>
      </c>
      <c r="G54" s="87">
        <v>14505</v>
      </c>
      <c r="H54" s="87">
        <v>14097</v>
      </c>
      <c r="I54" s="87">
        <v>13689</v>
      </c>
      <c r="J54" s="87">
        <v>13282</v>
      </c>
      <c r="K54" s="87">
        <v>12871</v>
      </c>
      <c r="L54" s="87">
        <v>3160</v>
      </c>
      <c r="M54" s="29">
        <f t="shared" si="2"/>
        <v>100574</v>
      </c>
      <c r="N54" s="23"/>
      <c r="O54" s="23"/>
      <c r="P54" s="23"/>
      <c r="Q54" s="23"/>
      <c r="R54" s="23"/>
      <c r="S54" s="23"/>
      <c r="T54" s="23"/>
      <c r="U54" s="23"/>
      <c r="AI54" s="92"/>
    </row>
    <row r="55" spans="1:35" s="91" customFormat="1" ht="24" customHeight="1">
      <c r="A55" s="90"/>
      <c r="B55" s="79" t="s">
        <v>18</v>
      </c>
      <c r="C55" s="79" t="s">
        <v>127</v>
      </c>
      <c r="D55" s="28" t="s">
        <v>71</v>
      </c>
      <c r="E55" s="87">
        <v>5016</v>
      </c>
      <c r="F55" s="87">
        <v>5253</v>
      </c>
      <c r="G55" s="87">
        <v>5069</v>
      </c>
      <c r="H55" s="87">
        <v>4887</v>
      </c>
      <c r="I55" s="87">
        <v>4704</v>
      </c>
      <c r="J55" s="87">
        <v>4522</v>
      </c>
      <c r="K55" s="87">
        <v>10</v>
      </c>
      <c r="L55" s="87">
        <v>0</v>
      </c>
      <c r="M55" s="29">
        <f>L55+K55+J55+I55+H55+G55+F55+E55</f>
        <v>29461</v>
      </c>
      <c r="N55" s="23"/>
      <c r="O55" s="23"/>
      <c r="P55" s="23"/>
      <c r="Q55" s="23"/>
      <c r="R55" s="23"/>
      <c r="S55" s="23"/>
      <c r="T55" s="23"/>
      <c r="U55" s="23"/>
      <c r="AI55" s="92"/>
    </row>
    <row r="56" spans="1:35" s="91" customFormat="1" ht="23.25" customHeight="1">
      <c r="A56" s="90"/>
      <c r="B56" s="79" t="s">
        <v>18</v>
      </c>
      <c r="C56" s="79" t="s">
        <v>128</v>
      </c>
      <c r="D56" s="28" t="s">
        <v>72</v>
      </c>
      <c r="E56" s="87">
        <v>1605</v>
      </c>
      <c r="F56" s="87">
        <v>1791</v>
      </c>
      <c r="G56" s="87">
        <v>1749</v>
      </c>
      <c r="H56" s="87">
        <v>1708</v>
      </c>
      <c r="I56" s="87">
        <v>1667</v>
      </c>
      <c r="J56" s="87">
        <v>1627</v>
      </c>
      <c r="K56" s="87">
        <v>1585</v>
      </c>
      <c r="L56" s="87">
        <v>10590</v>
      </c>
      <c r="M56" s="29">
        <f>L56+K56+J56+I56+H56+G56+F56+E56</f>
        <v>22322</v>
      </c>
      <c r="N56" s="23"/>
      <c r="O56" s="23"/>
      <c r="P56" s="23"/>
      <c r="Q56" s="23"/>
      <c r="R56" s="23"/>
      <c r="S56" s="23"/>
      <c r="T56" s="23"/>
      <c r="U56" s="23"/>
      <c r="AI56" s="92"/>
    </row>
    <row r="57" spans="1:35" s="91" customFormat="1" ht="35.25" customHeight="1">
      <c r="A57" s="90"/>
      <c r="B57" s="79" t="s">
        <v>18</v>
      </c>
      <c r="C57" s="79" t="s">
        <v>129</v>
      </c>
      <c r="D57" s="28" t="s">
        <v>73</v>
      </c>
      <c r="E57" s="87">
        <v>25009</v>
      </c>
      <c r="F57" s="87">
        <v>27938</v>
      </c>
      <c r="G57" s="87">
        <v>27253</v>
      </c>
      <c r="H57" s="87">
        <v>26590</v>
      </c>
      <c r="I57" s="87">
        <v>25925</v>
      </c>
      <c r="J57" s="87">
        <v>25272</v>
      </c>
      <c r="K57" s="87">
        <v>24594</v>
      </c>
      <c r="L57" s="87">
        <v>128534</v>
      </c>
      <c r="M57" s="29">
        <f t="shared" si="2"/>
        <v>311115</v>
      </c>
      <c r="N57" s="23"/>
      <c r="O57" s="23"/>
      <c r="P57" s="23"/>
      <c r="Q57" s="23"/>
      <c r="R57" s="23"/>
      <c r="S57" s="23"/>
      <c r="T57" s="23"/>
      <c r="U57" s="23"/>
      <c r="AI57" s="92"/>
    </row>
    <row r="58" spans="1:35" s="76" customFormat="1" ht="39" customHeight="1">
      <c r="A58" s="82"/>
      <c r="B58" s="79" t="s">
        <v>18</v>
      </c>
      <c r="C58" s="79" t="s">
        <v>130</v>
      </c>
      <c r="D58" s="28" t="s">
        <v>74</v>
      </c>
      <c r="E58" s="87">
        <v>1922</v>
      </c>
      <c r="F58" s="87">
        <v>1896</v>
      </c>
      <c r="G58" s="87">
        <v>3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68">L58+K58+J58+I58+H58+G58+F58+E58</f>
        <v>3821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79" t="s">
        <v>18</v>
      </c>
      <c r="C59" s="79" t="s">
        <v>131</v>
      </c>
      <c r="D59" s="28" t="s">
        <v>75</v>
      </c>
      <c r="E59" s="87">
        <v>4210</v>
      </c>
      <c r="F59" s="87">
        <v>4687</v>
      </c>
      <c r="G59" s="87">
        <v>4610</v>
      </c>
      <c r="H59" s="87">
        <v>4475</v>
      </c>
      <c r="I59" s="87">
        <v>4342</v>
      </c>
      <c r="J59" s="87">
        <v>4211</v>
      </c>
      <c r="K59" s="87">
        <v>4074</v>
      </c>
      <c r="L59" s="87">
        <v>24777</v>
      </c>
      <c r="M59" s="29">
        <f t="shared" si="3"/>
        <v>55386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79" t="s">
        <v>18</v>
      </c>
      <c r="C60" s="79" t="s">
        <v>132</v>
      </c>
      <c r="D60" s="28" t="s">
        <v>76</v>
      </c>
      <c r="E60" s="87">
        <v>11309</v>
      </c>
      <c r="F60" s="87">
        <v>11812</v>
      </c>
      <c r="G60" s="87">
        <v>11482</v>
      </c>
      <c r="H60" s="87">
        <v>11157</v>
      </c>
      <c r="I60" s="87">
        <v>10831</v>
      </c>
      <c r="J60" s="87">
        <v>10506</v>
      </c>
      <c r="K60" s="87">
        <v>10183</v>
      </c>
      <c r="L60" s="87">
        <v>0</v>
      </c>
      <c r="M60" s="29">
        <f t="shared" si="3"/>
        <v>77280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79" t="s">
        <v>18</v>
      </c>
      <c r="C61" s="79" t="s">
        <v>133</v>
      </c>
      <c r="D61" s="28" t="s">
        <v>77</v>
      </c>
      <c r="E61" s="87">
        <v>9445</v>
      </c>
      <c r="F61" s="87">
        <v>9428</v>
      </c>
      <c r="G61" s="87">
        <v>9171</v>
      </c>
      <c r="H61" s="87">
        <v>8912</v>
      </c>
      <c r="I61" s="87">
        <v>8651</v>
      </c>
      <c r="J61" s="87">
        <v>8392</v>
      </c>
      <c r="K61" s="87">
        <v>8135</v>
      </c>
      <c r="L61" s="87">
        <v>0</v>
      </c>
      <c r="M61" s="29">
        <f t="shared" si="3"/>
        <v>62134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79" t="s">
        <v>18</v>
      </c>
      <c r="C62" s="79" t="s">
        <v>134</v>
      </c>
      <c r="D62" s="28" t="s">
        <v>78</v>
      </c>
      <c r="E62" s="87">
        <v>40919</v>
      </c>
      <c r="F62" s="87">
        <v>44510</v>
      </c>
      <c r="G62" s="87">
        <v>43388</v>
      </c>
      <c r="H62" s="87">
        <v>42299</v>
      </c>
      <c r="I62" s="87">
        <v>41207</v>
      </c>
      <c r="J62" s="87">
        <v>40132</v>
      </c>
      <c r="K62" s="87">
        <v>39022</v>
      </c>
      <c r="L62" s="87">
        <v>162108</v>
      </c>
      <c r="M62" s="29">
        <f t="shared" si="3"/>
        <v>453585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79" t="s">
        <v>18</v>
      </c>
      <c r="C63" s="79" t="s">
        <v>135</v>
      </c>
      <c r="D63" s="28" t="s">
        <v>74</v>
      </c>
      <c r="E63" s="87">
        <v>8082</v>
      </c>
      <c r="F63" s="87">
        <v>8918</v>
      </c>
      <c r="G63" s="87">
        <v>8758</v>
      </c>
      <c r="H63" s="87">
        <v>8489</v>
      </c>
      <c r="I63" s="87">
        <v>8219</v>
      </c>
      <c r="J63" s="87">
        <v>7953</v>
      </c>
      <c r="K63" s="87">
        <v>7678</v>
      </c>
      <c r="L63" s="87">
        <v>34350</v>
      </c>
      <c r="M63" s="29">
        <f t="shared" si="3"/>
        <v>92447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79" t="s">
        <v>18</v>
      </c>
      <c r="C64" s="79" t="s">
        <v>136</v>
      </c>
      <c r="D64" s="28" t="s">
        <v>73</v>
      </c>
      <c r="E64" s="87">
        <v>6142</v>
      </c>
      <c r="F64" s="87">
        <v>6861</v>
      </c>
      <c r="G64" s="87">
        <v>6693</v>
      </c>
      <c r="H64" s="87">
        <v>6530</v>
      </c>
      <c r="I64" s="87">
        <v>6367</v>
      </c>
      <c r="J64" s="87">
        <v>6207</v>
      </c>
      <c r="K64" s="87">
        <v>6040</v>
      </c>
      <c r="L64" s="87">
        <v>31560</v>
      </c>
      <c r="M64" s="29">
        <f t="shared" si="3"/>
        <v>76400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79" t="s">
        <v>18</v>
      </c>
      <c r="C65" s="79" t="s">
        <v>142</v>
      </c>
      <c r="D65" s="28" t="s">
        <v>139</v>
      </c>
      <c r="E65" s="87">
        <v>52028</v>
      </c>
      <c r="F65" s="87">
        <v>94941</v>
      </c>
      <c r="G65" s="87">
        <v>92500</v>
      </c>
      <c r="H65" s="87">
        <v>90186</v>
      </c>
      <c r="I65" s="87">
        <v>87866</v>
      </c>
      <c r="J65" s="87">
        <v>85640</v>
      </c>
      <c r="K65" s="87">
        <v>83222</v>
      </c>
      <c r="L65" s="87">
        <v>909080</v>
      </c>
      <c r="M65" s="29">
        <f t="shared" si="3"/>
        <v>1495463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79" t="s">
        <v>18</v>
      </c>
      <c r="C66" s="79" t="s">
        <v>137</v>
      </c>
      <c r="D66" s="28" t="s">
        <v>138</v>
      </c>
      <c r="E66" s="87">
        <v>28593</v>
      </c>
      <c r="F66" s="87">
        <v>56750</v>
      </c>
      <c r="G66" s="87">
        <v>54658</v>
      </c>
      <c r="H66" s="87">
        <v>52622</v>
      </c>
      <c r="I66" s="87">
        <v>50580</v>
      </c>
      <c r="J66" s="87">
        <v>48566</v>
      </c>
      <c r="K66" s="87">
        <v>46493</v>
      </c>
      <c r="L66" s="87">
        <v>156218</v>
      </c>
      <c r="M66" s="29">
        <f t="shared" si="3"/>
        <v>494480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79" t="s">
        <v>18</v>
      </c>
      <c r="C67" s="79" t="s">
        <v>140</v>
      </c>
      <c r="D67" s="28" t="s">
        <v>141</v>
      </c>
      <c r="E67" s="87">
        <v>42967</v>
      </c>
      <c r="F67" s="87">
        <v>87087</v>
      </c>
      <c r="G67" s="87">
        <v>83438</v>
      </c>
      <c r="H67" s="87">
        <v>79851</v>
      </c>
      <c r="I67" s="87">
        <v>76256</v>
      </c>
      <c r="J67" s="87">
        <v>72674</v>
      </c>
      <c r="K67" s="87">
        <v>69059</v>
      </c>
      <c r="L67" s="87">
        <v>12534</v>
      </c>
      <c r="M67" s="29">
        <f>L67+K67+J67+I67+H67+G67+F67+E67</f>
        <v>523866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79" t="s">
        <v>18</v>
      </c>
      <c r="C68" s="79" t="s">
        <v>146</v>
      </c>
      <c r="D68" s="28" t="s">
        <v>143</v>
      </c>
      <c r="E68" s="87">
        <v>91538</v>
      </c>
      <c r="F68" s="87">
        <v>311996</v>
      </c>
      <c r="G68" s="87">
        <v>302820</v>
      </c>
      <c r="H68" s="87">
        <v>293667</v>
      </c>
      <c r="I68" s="87">
        <v>284513</v>
      </c>
      <c r="J68" s="87">
        <v>275359</v>
      </c>
      <c r="K68" s="87">
        <v>266205</v>
      </c>
      <c r="L68" s="87">
        <v>973284</v>
      </c>
      <c r="M68" s="29">
        <f t="shared" si="3"/>
        <v>2799382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2991382</v>
      </c>
      <c r="F69" s="65">
        <f t="shared" si="4"/>
        <v>3565149</v>
      </c>
      <c r="G69" s="65">
        <f t="shared" si="4"/>
        <v>3442311</v>
      </c>
      <c r="H69" s="65">
        <f t="shared" si="4"/>
        <v>3129292</v>
      </c>
      <c r="I69" s="65">
        <f t="shared" si="4"/>
        <v>2888518</v>
      </c>
      <c r="J69" s="65">
        <f t="shared" si="4"/>
        <v>2719825</v>
      </c>
      <c r="K69" s="65">
        <f t="shared" si="4"/>
        <v>2336719</v>
      </c>
      <c r="L69" s="65">
        <f t="shared" si="4"/>
        <v>19674769</v>
      </c>
      <c r="M69" s="65">
        <f>SUM(M14:AH68)</f>
        <v>40747965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7"/>
      <c r="AJ70" s="77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8" customFormat="1" ht="35.25" customHeight="1">
      <c r="B72" s="79" t="s">
        <v>18</v>
      </c>
      <c r="C72" s="79" t="s">
        <v>26</v>
      </c>
      <c r="D72" s="28" t="s">
        <v>27</v>
      </c>
      <c r="E72" s="87">
        <v>4559</v>
      </c>
      <c r="F72" s="87">
        <v>4801</v>
      </c>
      <c r="G72" s="87">
        <v>4695</v>
      </c>
      <c r="H72" s="87">
        <v>4559</v>
      </c>
      <c r="I72" s="87">
        <v>4422</v>
      </c>
      <c r="J72" s="87">
        <v>4288</v>
      </c>
      <c r="K72" s="87">
        <v>4149</v>
      </c>
      <c r="L72" s="87">
        <v>14179</v>
      </c>
      <c r="M72" s="29">
        <f>SUM(E72:L72)</f>
        <v>45652</v>
      </c>
      <c r="R72" s="85"/>
      <c r="U72" s="85"/>
    </row>
    <row r="73" spans="2:21" s="78" customFormat="1" ht="35.25" customHeight="1">
      <c r="B73" s="79" t="s">
        <v>18</v>
      </c>
      <c r="C73" s="79" t="s">
        <v>28</v>
      </c>
      <c r="D73" s="28" t="s">
        <v>29</v>
      </c>
      <c r="E73" s="87">
        <v>5439</v>
      </c>
      <c r="F73" s="87">
        <v>5728</v>
      </c>
      <c r="G73" s="87">
        <v>5553</v>
      </c>
      <c r="H73" s="87">
        <v>5382</v>
      </c>
      <c r="I73" s="87">
        <v>5211</v>
      </c>
      <c r="J73" s="87">
        <v>5041</v>
      </c>
      <c r="K73" s="87">
        <v>4868</v>
      </c>
      <c r="L73" s="87">
        <v>8005</v>
      </c>
      <c r="M73" s="29">
        <f aca="true" t="shared" si="5" ref="M73:M82">SUM(E73:L73)</f>
        <v>45227</v>
      </c>
      <c r="R73" s="85"/>
      <c r="U73" s="85"/>
    </row>
    <row r="74" spans="2:21" s="78" customFormat="1" ht="24" customHeight="1">
      <c r="B74" s="79" t="s">
        <v>18</v>
      </c>
      <c r="C74" s="79" t="s">
        <v>30</v>
      </c>
      <c r="D74" s="28" t="s">
        <v>31</v>
      </c>
      <c r="E74" s="87">
        <v>39770</v>
      </c>
      <c r="F74" s="87">
        <v>46697</v>
      </c>
      <c r="G74" s="87">
        <v>45617</v>
      </c>
      <c r="H74" s="87">
        <v>44593</v>
      </c>
      <c r="I74" s="87">
        <v>43566</v>
      </c>
      <c r="J74" s="87">
        <v>42581</v>
      </c>
      <c r="K74" s="87">
        <v>41510</v>
      </c>
      <c r="L74" s="87">
        <v>466783</v>
      </c>
      <c r="M74" s="29">
        <f t="shared" si="5"/>
        <v>771117</v>
      </c>
      <c r="R74" s="85"/>
      <c r="U74" s="85"/>
    </row>
    <row r="75" spans="2:21" s="78" customFormat="1" ht="35.25" customHeight="1">
      <c r="B75" s="79" t="s">
        <v>18</v>
      </c>
      <c r="C75" s="79" t="s">
        <v>32</v>
      </c>
      <c r="D75" s="28" t="s">
        <v>27</v>
      </c>
      <c r="E75" s="87">
        <v>4793</v>
      </c>
      <c r="F75" s="87">
        <v>5050</v>
      </c>
      <c r="G75" s="87">
        <v>4939</v>
      </c>
      <c r="H75" s="87">
        <v>4796</v>
      </c>
      <c r="I75" s="87">
        <v>4652</v>
      </c>
      <c r="J75" s="87">
        <v>4511</v>
      </c>
      <c r="K75" s="87">
        <v>4365</v>
      </c>
      <c r="L75" s="87">
        <v>15149</v>
      </c>
      <c r="M75" s="29">
        <f t="shared" si="5"/>
        <v>48255</v>
      </c>
      <c r="R75" s="85"/>
      <c r="U75" s="85"/>
    </row>
    <row r="76" spans="2:21" s="78" customFormat="1" ht="24" customHeight="1">
      <c r="B76" s="79" t="s">
        <v>18</v>
      </c>
      <c r="C76" s="79" t="s">
        <v>33</v>
      </c>
      <c r="D76" s="28" t="s">
        <v>27</v>
      </c>
      <c r="E76" s="87">
        <v>4195</v>
      </c>
      <c r="F76" s="87">
        <v>4419</v>
      </c>
      <c r="G76" s="87">
        <v>4322</v>
      </c>
      <c r="H76" s="87">
        <v>4197</v>
      </c>
      <c r="I76" s="87">
        <v>4071</v>
      </c>
      <c r="J76" s="87">
        <v>4288</v>
      </c>
      <c r="K76" s="87">
        <v>3820</v>
      </c>
      <c r="L76" s="87">
        <v>13200</v>
      </c>
      <c r="M76" s="29">
        <f t="shared" si="5"/>
        <v>42512</v>
      </c>
      <c r="R76" s="85"/>
      <c r="U76" s="85"/>
    </row>
    <row r="77" spans="2:21" s="78" customFormat="1" ht="24" customHeight="1">
      <c r="B77" s="79" t="s">
        <v>18</v>
      </c>
      <c r="C77" s="79" t="s">
        <v>34</v>
      </c>
      <c r="D77" s="28" t="s">
        <v>35</v>
      </c>
      <c r="E77" s="87">
        <v>18755</v>
      </c>
      <c r="F77" s="87">
        <v>19850</v>
      </c>
      <c r="G77" s="87">
        <v>19450</v>
      </c>
      <c r="H77" s="87">
        <v>19076</v>
      </c>
      <c r="I77" s="87">
        <v>18700</v>
      </c>
      <c r="J77" s="87">
        <v>18344</v>
      </c>
      <c r="K77" s="87">
        <v>17948</v>
      </c>
      <c r="L77" s="87">
        <v>256178</v>
      </c>
      <c r="M77" s="29">
        <f t="shared" si="5"/>
        <v>388301</v>
      </c>
      <c r="R77" s="85"/>
      <c r="U77" s="85"/>
    </row>
    <row r="78" spans="2:21" s="78" customFormat="1" ht="35.25" customHeight="1">
      <c r="B78" s="79" t="s">
        <v>18</v>
      </c>
      <c r="C78" s="79" t="s">
        <v>36</v>
      </c>
      <c r="D78" s="28" t="s">
        <v>37</v>
      </c>
      <c r="E78" s="87">
        <v>6266</v>
      </c>
      <c r="F78" s="87">
        <v>6492</v>
      </c>
      <c r="G78" s="87">
        <v>6267</v>
      </c>
      <c r="H78" s="87">
        <v>6044</v>
      </c>
      <c r="I78" s="87">
        <v>2093</v>
      </c>
      <c r="J78" s="87">
        <v>0</v>
      </c>
      <c r="K78" s="87">
        <v>0</v>
      </c>
      <c r="L78" s="87">
        <v>0</v>
      </c>
      <c r="M78" s="29">
        <f t="shared" si="5"/>
        <v>27162</v>
      </c>
      <c r="R78" s="85"/>
      <c r="U78" s="85"/>
    </row>
    <row r="79" spans="2:21" s="78" customFormat="1" ht="24" customHeight="1">
      <c r="B79" s="79" t="s">
        <v>18</v>
      </c>
      <c r="C79" s="79" t="s">
        <v>38</v>
      </c>
      <c r="D79" s="28" t="s">
        <v>37</v>
      </c>
      <c r="E79" s="87">
        <v>3887</v>
      </c>
      <c r="F79" s="87">
        <v>4033</v>
      </c>
      <c r="G79" s="87">
        <v>3893</v>
      </c>
      <c r="H79" s="87">
        <v>3755</v>
      </c>
      <c r="I79" s="87">
        <v>1653</v>
      </c>
      <c r="J79" s="87">
        <v>0</v>
      </c>
      <c r="K79" s="87">
        <v>0</v>
      </c>
      <c r="L79" s="87">
        <v>0</v>
      </c>
      <c r="M79" s="29">
        <f t="shared" si="5"/>
        <v>17221</v>
      </c>
      <c r="R79" s="85"/>
      <c r="U79" s="85"/>
    </row>
    <row r="80" spans="2:21" s="78" customFormat="1" ht="24" customHeight="1">
      <c r="B80" s="79" t="s">
        <v>18</v>
      </c>
      <c r="C80" s="79" t="s">
        <v>34</v>
      </c>
      <c r="D80" s="28" t="s">
        <v>56</v>
      </c>
      <c r="E80" s="87">
        <v>9558</v>
      </c>
      <c r="F80" s="87">
        <v>9475</v>
      </c>
      <c r="G80" s="87">
        <v>9380</v>
      </c>
      <c r="H80" s="87">
        <v>9291</v>
      </c>
      <c r="I80" s="87">
        <v>9202</v>
      </c>
      <c r="J80" s="87">
        <v>9118</v>
      </c>
      <c r="K80" s="87">
        <v>9023</v>
      </c>
      <c r="L80" s="87">
        <v>163571</v>
      </c>
      <c r="M80" s="29">
        <f t="shared" si="5"/>
        <v>228618</v>
      </c>
      <c r="R80" s="85"/>
      <c r="U80" s="85"/>
    </row>
    <row r="81" spans="2:21" s="78" customFormat="1" ht="36" customHeight="1">
      <c r="B81" s="79" t="s">
        <v>18</v>
      </c>
      <c r="C81" s="79" t="s">
        <v>64</v>
      </c>
      <c r="D81" s="28" t="s">
        <v>65</v>
      </c>
      <c r="E81" s="87">
        <v>12920</v>
      </c>
      <c r="F81" s="87">
        <v>12920</v>
      </c>
      <c r="G81" s="87">
        <v>6460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29">
        <f t="shared" si="5"/>
        <v>32300</v>
      </c>
      <c r="R81" s="85"/>
      <c r="U81" s="85"/>
    </row>
    <row r="82" spans="2:35" s="78" customFormat="1" ht="38.25" customHeight="1">
      <c r="B82" s="79" t="s">
        <v>18</v>
      </c>
      <c r="C82" s="79" t="s">
        <v>66</v>
      </c>
      <c r="D82" s="28" t="s">
        <v>67</v>
      </c>
      <c r="E82" s="87">
        <v>32664</v>
      </c>
      <c r="F82" s="87">
        <v>32664</v>
      </c>
      <c r="G82" s="87">
        <v>32664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97992</v>
      </c>
      <c r="R82" s="85"/>
      <c r="U82" s="85"/>
      <c r="AI82" s="86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3134188</v>
      </c>
      <c r="F87" s="65">
        <f t="shared" si="7"/>
        <v>3717278</v>
      </c>
      <c r="G87" s="65">
        <f t="shared" si="7"/>
        <v>3585551</v>
      </c>
      <c r="H87" s="65">
        <f t="shared" si="7"/>
        <v>3230985</v>
      </c>
      <c r="I87" s="65">
        <f t="shared" si="7"/>
        <v>2982088</v>
      </c>
      <c r="J87" s="65">
        <f t="shared" si="7"/>
        <v>2807996</v>
      </c>
      <c r="K87" s="65">
        <f t="shared" si="7"/>
        <v>2422402</v>
      </c>
      <c r="L87" s="65">
        <f t="shared" si="7"/>
        <v>20611834</v>
      </c>
      <c r="M87" s="65">
        <f t="shared" si="7"/>
        <v>42492322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5" t="s">
        <v>41</v>
      </c>
      <c r="C89" s="95"/>
      <c r="D89" s="95"/>
      <c r="E89" s="49">
        <f>E87/M91*100</f>
        <v>7.806481411924958</v>
      </c>
      <c r="F89" s="49">
        <f>F87/M91*100</f>
        <v>9.258813322607828</v>
      </c>
      <c r="G89" s="49">
        <f>G87/M91*100</f>
        <v>8.930714185941923</v>
      </c>
      <c r="H89" s="49">
        <f>H87/M91*100</f>
        <v>8.047578621546748</v>
      </c>
      <c r="I89" s="49">
        <f>I87/M91*100</f>
        <v>7.427638208277383</v>
      </c>
      <c r="J89" s="49">
        <f>J87/M91*100</f>
        <v>6.9940184120287725</v>
      </c>
      <c r="K89" s="49">
        <f>K87/M91*100</f>
        <v>6.03359983038983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96" t="s">
        <v>42</v>
      </c>
      <c r="C91" s="97"/>
      <c r="D91" s="98"/>
      <c r="E91" s="55"/>
      <c r="F91" s="56"/>
      <c r="G91" s="56"/>
      <c r="H91" s="56"/>
      <c r="I91" s="56"/>
      <c r="J91" s="56"/>
      <c r="K91" s="56"/>
      <c r="L91" s="57"/>
      <c r="M91" s="89">
        <v>40148536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6" ht="15.75">
      <c r="B94" s="63" t="s">
        <v>81</v>
      </c>
      <c r="C94" s="63"/>
      <c r="D94" s="63"/>
      <c r="F94" s="4" t="s">
        <v>82</v>
      </c>
    </row>
    <row r="95" spans="2:4" ht="15.75">
      <c r="B95" s="63"/>
      <c r="C95" s="63"/>
      <c r="D95" s="63"/>
    </row>
    <row r="96" spans="2:3" ht="42" customHeight="1">
      <c r="B96" s="99"/>
      <c r="C96" s="99"/>
    </row>
  </sheetData>
  <sheetProtection selectLockedCells="1" selectUnlockedCells="1"/>
  <mergeCells count="15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89:D89"/>
    <mergeCell ref="B91:D91"/>
    <mergeCell ref="B96:C96"/>
    <mergeCell ref="B9:B10"/>
    <mergeCell ref="C9:C10"/>
    <mergeCell ref="D9:D10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Jolanta Kalniņa</cp:lastModifiedBy>
  <cp:lastPrinted>2023-05-10T10:35:53Z</cp:lastPrinted>
  <dcterms:created xsi:type="dcterms:W3CDTF">2018-01-09T15:40:24Z</dcterms:created>
  <dcterms:modified xsi:type="dcterms:W3CDTF">2023-11-15T12:47:30Z</dcterms:modified>
  <cp:category/>
  <cp:version/>
  <cp:contentType/>
  <cp:contentStatus/>
</cp:coreProperties>
</file>