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RitaB\Desktop\APV.IKSK,SVJK,II.23\"/>
    </mc:Choice>
  </mc:AlternateContent>
  <xr:revisionPtr revIDLastSave="0" documentId="8_{B5E7EE9B-1E3B-49CF-83FD-28FE7E50759E}" xr6:coauthVersionLast="47" xr6:coauthVersionMax="47" xr10:uidLastSave="{00000000-0000-0000-0000-000000000000}"/>
  <bookViews>
    <workbookView xWindow="-120" yWindow="-120" windowWidth="29040" windowHeight="17640" xr2:uid="{00000000-000D-0000-FFFF-FFFF00000000}"/>
  </bookViews>
  <sheets>
    <sheet name="Investīciju plāns" sheetId="6" r:id="rId1"/>
    <sheet name="Integrētās investīciju teritori" sheetId="7" r:id="rId2"/>
    <sheet name="Investīcijas ZPR" sheetId="8" r:id="rId3"/>
  </sheets>
  <definedNames>
    <definedName name="_xlnm._FilterDatabase" localSheetId="0" hidden="1">'Investīciju plāns'!$A$3:$U$268</definedName>
    <definedName name="_xlnm.Print_Area" localSheetId="2">'Investīcijas ZPR'!$A$1:$K$44</definedName>
    <definedName name="_xlnm.Print_Area" localSheetId="0">'Investīciju plāns'!$A$1:$U$270</definedName>
    <definedName name="_xlnm.Print_Titles" localSheetId="0">'Investīciju plāns'!$2:$3</definedName>
  </definedNames>
  <calcPr calcId="191029"/>
</workbook>
</file>

<file path=xl/calcChain.xml><?xml version="1.0" encoding="utf-8"?>
<calcChain xmlns="http://schemas.openxmlformats.org/spreadsheetml/2006/main">
  <c r="K189" i="6" l="1"/>
  <c r="H35" i="8"/>
  <c r="L169" i="6"/>
  <c r="J169" i="6"/>
  <c r="L164" i="6"/>
  <c r="J164" i="6"/>
  <c r="K124" i="6"/>
  <c r="K96" i="6"/>
  <c r="J96" i="6"/>
  <c r="L26" i="6"/>
  <c r="J26" i="6"/>
  <c r="K22" i="6"/>
  <c r="J22" i="6"/>
  <c r="L11" i="6"/>
  <c r="J11" i="6"/>
</calcChain>
</file>

<file path=xl/sharedStrings.xml><?xml version="1.0" encoding="utf-8"?>
<sst xmlns="http://schemas.openxmlformats.org/spreadsheetml/2006/main" count="2673" uniqueCount="1081">
  <si>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</si>
  <si>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</si>
  <si>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</si>
  <si>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</si>
  <si>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</si>
  <si>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</si>
  <si>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</si>
  <si>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</si>
  <si>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</si>
  <si>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</si>
  <si>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</si>
  <si>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</si>
  <si>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</si>
  <si>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</si>
  <si>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</si>
  <si>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</si>
  <si>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</si>
  <si>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</si>
  <si>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</si>
  <si>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</si>
  <si>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</si>
  <si>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</si>
  <si>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Projekta statuss informācijas sniegšanas brīdī (plānots/sagatavošanā; realizācijā; pabeigts)</t>
  </si>
  <si>
    <t>Projekta partneri</t>
  </si>
  <si>
    <t>Atbildīgie par projekta īstenošanu</t>
  </si>
  <si>
    <t>Īstenošanas teritorija (pilsēta, pagasts, ciems u.c.)</t>
  </si>
  <si>
    <t>Augstkalnes pag.</t>
  </si>
  <si>
    <t>Gājēju tilta izbūve  Augstkalnē</t>
  </si>
  <si>
    <t>Plānots</t>
  </si>
  <si>
    <t>Novads</t>
  </si>
  <si>
    <t>Krimūnu pag.</t>
  </si>
  <si>
    <t>Annenieku pag.</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</si>
  <si>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</si>
  <si>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</si>
  <si>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</si>
  <si>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</si>
  <si>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</si>
  <si>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</si>
  <si>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</si>
  <si>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</si>
  <si>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</si>
  <si>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</si>
  <si>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</si>
  <si>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</si>
  <si>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Dobeles pilsētas Ķestermeža brīvdabas estrādes pārbūves būvprojekta izstrāde</t>
  </si>
  <si>
    <t>Naudītes pag.</t>
  </si>
  <si>
    <t>Jaunbērzes kultūras nama pārbūves būvprojekta izstrāde</t>
  </si>
  <si>
    <t>Jaunbērzes pag.</t>
  </si>
  <si>
    <t>Attīstības un plānošanas nodaļa</t>
  </si>
  <si>
    <t xml:space="preserve">Laukuma Brīvības ielā 19, Dobelē labiekārtošana </t>
  </si>
  <si>
    <t>Uzvaras ielas (posmā no Viestura ielas līdz Brīvības ielai) Dobelē pārbūve</t>
  </si>
  <si>
    <t>Viestura ielas (posmā no Skolas ielas līdz Brīvības ielai) Dobelē pārbūve</t>
  </si>
  <si>
    <t>INTEGRĒTĀS INVESTĪCIJU TERITORIJAS</t>
  </si>
  <si>
    <t>Elektrības ielas pārbūve Dobeles pilsētā</t>
  </si>
  <si>
    <t>Auce</t>
  </si>
  <si>
    <t>Vītiņu pag.</t>
  </si>
  <si>
    <t>Īles pag.</t>
  </si>
  <si>
    <t>Ūdensapgādes un kanalizācijas sistēmas paplašināšana Auces aglomerācijā</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</si>
  <si>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</si>
  <si>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</si>
  <si>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</si>
  <si>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</si>
  <si>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</si>
  <si>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</si>
  <si>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</si>
  <si>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</si>
  <si>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</si>
  <si>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</si>
  <si>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</si>
  <si>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</si>
  <si>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</si>
  <si>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</si>
  <si>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</si>
  <si>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</si>
  <si>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</si>
  <si>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</si>
  <si>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</si>
  <si>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</si>
  <si>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</si>
  <si>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</si>
  <si>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</si>
  <si>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</si>
  <si>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</si>
  <si>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</si>
  <si>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RV16</t>
  </si>
  <si>
    <t>U37</t>
  </si>
  <si>
    <t>U40</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</si>
  <si>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</si>
  <si>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</si>
  <si>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</si>
  <si>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</si>
  <si>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</si>
  <si>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</si>
  <si>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</si>
  <si>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</si>
  <si>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</si>
  <si>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</si>
  <si>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</si>
  <si>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</si>
  <si>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</si>
  <si>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</si>
  <si>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</si>
  <si>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</si>
  <si>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</si>
  <si>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</si>
  <si>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</si>
  <si>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</si>
  <si>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</si>
  <si>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</si>
  <si>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</si>
  <si>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</si>
  <si>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</si>
  <si>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</si>
  <si>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</si>
  <si>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</si>
  <si>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</si>
  <si>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</si>
  <si>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</si>
  <si>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</si>
  <si>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</si>
  <si>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</si>
  <si>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</si>
  <si>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</si>
  <si>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</si>
  <si>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</si>
  <si>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</si>
  <si>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</si>
  <si>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</si>
  <si>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</si>
  <si>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</si>
  <si>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</si>
  <si>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</si>
  <si>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</si>
  <si>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</si>
  <si>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</si>
  <si>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</si>
  <si>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</si>
  <si>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</si>
  <si>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</si>
  <si>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</si>
  <si>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</si>
  <si>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</si>
  <si>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</si>
  <si>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</si>
  <si>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</si>
  <si>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</si>
  <si>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</si>
  <si>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</si>
  <si>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</si>
  <si>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</si>
  <si>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</si>
  <si>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</si>
  <si>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</si>
  <si>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</si>
  <si>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</si>
  <si>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</si>
  <si>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</si>
  <si>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</si>
  <si>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</si>
  <si>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</si>
  <si>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</si>
  <si>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</si>
  <si>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</si>
  <si>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</si>
  <si>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</si>
  <si>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</si>
  <si>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</si>
  <si>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</si>
  <si>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</si>
  <si>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</si>
  <si>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</si>
  <si>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</si>
  <si>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</si>
  <si>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</si>
  <si>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</si>
  <si>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</si>
  <si>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</si>
  <si>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</si>
  <si>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</si>
  <si>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</si>
  <si>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</si>
  <si>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</si>
  <si>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family val="2"/>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</si>
  <si>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family val="2"/>
        <charset val="186"/>
      </rPr>
      <t>Ne</t>
    </r>
    <r>
      <rPr>
        <sz val="10"/>
        <color theme="1"/>
        <rFont val="Ebrima"/>
        <family val="2"/>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family val="2"/>
        <charset val="186"/>
      </rPr>
      <t xml:space="preserve">Tērvetes/Augstkalnes </t>
    </r>
    <r>
      <rPr>
        <sz val="10"/>
        <color theme="1"/>
        <rFont val="Ebrima"/>
        <family val="2"/>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</si>
  <si>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family val="2"/>
        <charset val="186"/>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</si>
  <si>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</si>
  <si>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</si>
  <si>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</si>
  <si>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</si>
  <si>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</si>
  <si>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</si>
  <si>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</si>
  <si>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</si>
  <si>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</si>
  <si>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</si>
  <si>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</si>
  <si>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</si>
  <si>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</si>
  <si>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</si>
  <si>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</si>
  <si>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</si>
  <si>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</si>
  <si>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</si>
  <si>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</si>
  <si>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</si>
  <si>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</si>
  <si>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</si>
  <si>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</si>
  <si>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</si>
  <si>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</si>
  <si>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</si>
  <si>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</si>
  <si>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</si>
  <si>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</si>
  <si>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</si>
  <si>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</si>
  <si>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</si>
  <si>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</si>
  <si>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</si>
  <si>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</si>
  <si>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</si>
  <si>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</si>
  <si>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</si>
  <si>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</si>
  <si>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</si>
  <si>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</si>
  <si>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</si>
  <si>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</si>
  <si>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</si>
  <si>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</si>
  <si>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</si>
  <si>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</si>
  <si>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</si>
  <si>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</si>
  <si>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</si>
  <si>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</si>
  <si>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</si>
  <si>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</si>
  <si>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</si>
  <si>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</si>
  <si>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</si>
  <si>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</si>
  <si>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</si>
  <si>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</si>
  <si>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</si>
  <si>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</si>
  <si>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</si>
  <si>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</si>
  <si>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</si>
  <si>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</si>
  <si>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</si>
  <si>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</si>
  <si>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</si>
  <si>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</si>
  <si>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</si>
  <si>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</si>
  <si>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</si>
  <si>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</si>
  <si>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</si>
  <si>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</si>
  <si>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</si>
  <si>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</si>
  <si>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</si>
  <si>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</si>
  <si>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</si>
  <si>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</si>
  <si>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</si>
  <si>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</si>
  <si>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family val="2"/>
        <charset val="186"/>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</si>
  <si>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</si>
  <si>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</si>
  <si>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</si>
  <si>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</si>
  <si>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</si>
  <si>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</si>
  <si>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</si>
  <si>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</si>
  <si>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</si>
  <si>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</si>
  <si>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</si>
  <si>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</si>
  <si>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</si>
  <si>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</si>
  <si>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</si>
  <si>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</si>
  <si>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</si>
  <si>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</si>
  <si>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</si>
  <si>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</si>
  <si>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</si>
  <si>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</si>
  <si>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</si>
  <si>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</si>
  <si>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</si>
  <si>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</si>
  <si>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</si>
  <si>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</si>
  <si>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</si>
  <si>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</si>
  <si>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</si>
  <si>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</si>
  <si>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</si>
  <si>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</si>
  <si>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</si>
  <si>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</si>
  <si>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</si>
  <si>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</si>
  <si>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</si>
  <si>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family val="2"/>
        <charset val="186"/>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</si>
  <si>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</si>
  <si>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</si>
  <si>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</si>
  <si>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</si>
  <si>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</si>
  <si>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</si>
  <si>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</si>
  <si>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</si>
  <si>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</si>
  <si>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</si>
  <si>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</si>
  <si>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</si>
  <si>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</si>
  <si>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</si>
  <si>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</si>
  <si>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</si>
  <si>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</si>
  <si>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</si>
  <si>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</si>
  <si>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</si>
  <si>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</si>
  <si>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</si>
  <si>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</si>
  <si>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</si>
  <si>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</si>
  <si>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</si>
  <si>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</si>
  <si>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</si>
  <si>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</si>
  <si>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</si>
  <si>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</si>
  <si>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</si>
  <si>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</si>
  <si>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</si>
  <si>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</si>
  <si>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</si>
  <si>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</si>
  <si>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</si>
  <si>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</si>
  <si>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</si>
  <si>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</si>
  <si>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</si>
  <si>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</si>
  <si>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</si>
  <si>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</si>
  <si>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</si>
  <si>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</si>
  <si>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</si>
  <si>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</si>
  <si>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</si>
  <si>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</si>
  <si>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</si>
  <si>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</si>
  <si>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</si>
  <si>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</si>
  <si>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SIA "Auces komunālie pakalpojumi"</t>
  </si>
  <si>
    <t>ES Kohēzijas fonds</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</si>
  <si>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</si>
  <si>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</si>
  <si>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</si>
  <si>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</si>
  <si>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</si>
  <si>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</si>
  <si>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</si>
  <si>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</si>
  <si>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</si>
  <si>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</si>
  <si>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</si>
  <si>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</si>
  <si>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</si>
  <si>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</si>
  <si>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</si>
  <si>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</si>
  <si>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</si>
  <si>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</si>
  <si>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</si>
  <si>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</si>
  <si>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</si>
  <si>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</si>
  <si>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</si>
  <si>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</si>
  <si>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</si>
  <si>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</si>
  <si>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</si>
  <si>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</si>
  <si>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</si>
  <si>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</si>
  <si>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</si>
  <si>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</si>
  <si>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</si>
  <si>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</si>
  <si>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</si>
  <si>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</si>
  <si>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</si>
  <si>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</si>
  <si>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</si>
  <si>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</si>
  <si>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</si>
  <si>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</si>
  <si>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</si>
  <si>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</si>
  <si>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</si>
  <si>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</si>
  <si>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</si>
  <si>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</si>
  <si>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</si>
  <si>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</si>
  <si>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</si>
  <si>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</si>
  <si>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</si>
  <si>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</si>
  <si>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</si>
  <si>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</si>
  <si>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</si>
  <si>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</si>
  <si>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</si>
  <si>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</si>
  <si>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</si>
  <si>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</si>
  <si>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</si>
  <si>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</si>
  <si>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</si>
  <si>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</si>
  <si>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</si>
  <si>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</si>
  <si>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</si>
  <si>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</si>
  <si>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</si>
  <si>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</si>
  <si>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</si>
  <si>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</si>
  <si>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</si>
  <si>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</si>
  <si>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</si>
  <si>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</si>
  <si>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</si>
  <si>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</si>
  <si>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</si>
  <si>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</si>
  <si>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</si>
  <si>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</si>
  <si>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</si>
  <si>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</si>
  <si>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</si>
  <si>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</si>
  <si>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</si>
  <si>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</si>
  <si>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</si>
  <si>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</si>
  <si>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</si>
  <si>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</si>
  <si>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</si>
  <si>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</si>
  <si>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</si>
  <si>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</si>
  <si>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</si>
  <si>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</si>
  <si>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</si>
  <si>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</si>
  <si>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</si>
  <si>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</si>
  <si>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</si>
  <si>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</si>
  <si>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</si>
  <si>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</si>
  <si>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</si>
  <si>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</si>
  <si>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</si>
  <si>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</si>
  <si>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</si>
  <si>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</si>
  <si>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</si>
  <si>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</si>
  <si>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</si>
  <si>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</si>
  <si>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</si>
  <si>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</si>
  <si>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PII "Spodrītis" infrastruktūras sakārtošana un teritorijas labiekārtošana</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</si>
  <si>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</si>
  <si>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</si>
  <si>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</si>
  <si>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</si>
  <si>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</si>
  <si>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</si>
  <si>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</si>
  <si>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</si>
  <si>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Mākslas skolas infrastruktūras sakārtošana</t>
  </si>
  <si>
    <t xml:space="preserve">Krimūnu PII "Ābolītis" infrastruktūras sakārtošana </t>
  </si>
  <si>
    <t>Krimūnu PII "Ābolītis" āra nojumes izbūve</t>
  </si>
  <si>
    <t>Dobeles pag.</t>
  </si>
  <si>
    <t>Mežinieku pamatskolas sporta zāles infrastruktūras sakārtošana</t>
  </si>
  <si>
    <t>Bikstu pag.</t>
  </si>
  <si>
    <t>Bikstu pamatskolas jaunas saimniecības ēkas būvniecības projektēšana un ēkas būvniecība</t>
  </si>
  <si>
    <t>Dobeles Sporta skolas sporta zāles ventilācijas izbūve</t>
  </si>
  <si>
    <t>Bērzupes speciālās internātpamatskolas apkures sistēmas izbūve</t>
  </si>
  <si>
    <t>Bērzupes speciālās internātpamatskolas sporta infrastruktūras sakārtošana</t>
  </si>
  <si>
    <t>Augstkalnes pamatskolas sporta infrastruktūras sakārtošana</t>
  </si>
  <si>
    <t>Augstkalnes pils (skolas) parka labiekārtošanas projekta izstrāde</t>
  </si>
  <si>
    <t>A.Brigaderes pamatskolas ventilācijas sistēmas izbūve</t>
  </si>
  <si>
    <t>Auces vidusskolas infrastruktūras sakārtošana</t>
  </si>
  <si>
    <t>Bēnes pamatskolas infrastruktūras sakārtošana</t>
  </si>
  <si>
    <t>Auces PII "Pīlādzītis" infrastruktūras sakārtošana</t>
  </si>
  <si>
    <t>Auces PII "Vecauce" infrastruktūras sakārtošana</t>
  </si>
  <si>
    <t>Bēnes Mūzikas un mākslas skolas infrastruktūras sakārtošana</t>
  </si>
  <si>
    <t>Dobeles Mākslas skola</t>
  </si>
  <si>
    <t>Mežinieku pamatsk.</t>
  </si>
  <si>
    <t>Penkules pamatsk.</t>
  </si>
  <si>
    <t>Bikstu pamatsk.</t>
  </si>
  <si>
    <t>PII "Jāņtārpiņš"</t>
  </si>
  <si>
    <t>Augstkalnes pamatsk.</t>
  </si>
  <si>
    <t>A.Brigaderes pamatsk.</t>
  </si>
  <si>
    <t>PII "Minkuparks"</t>
  </si>
  <si>
    <t>PII "Riekstiņš"</t>
  </si>
  <si>
    <t>PII "Auriņš"</t>
  </si>
  <si>
    <t>Dobeles sākumskola</t>
  </si>
  <si>
    <t>DVĢ</t>
  </si>
  <si>
    <t>Dobeles 1.vsk.</t>
  </si>
  <si>
    <t>DAVV</t>
  </si>
  <si>
    <t>Gardenes pamatsk.</t>
  </si>
  <si>
    <t>Bērzupes speciālā internātpamatsk.</t>
  </si>
  <si>
    <t>Auces vsk.</t>
  </si>
  <si>
    <t>Bēnes pamatsk.</t>
  </si>
  <si>
    <t>PII "Pīlādzītis"</t>
  </si>
  <si>
    <t>PII "Vecauce"</t>
  </si>
  <si>
    <t>PII "Rūķīši"</t>
  </si>
  <si>
    <t>Augstkalnes pag.pārv.</t>
  </si>
  <si>
    <t>Bēnes Mūzikas un mākslas skola</t>
  </si>
  <si>
    <t>Sporta pārvalde</t>
  </si>
  <si>
    <t>Dobeles Sporta centra stadiona infrastruktūras uzlabošana</t>
  </si>
  <si>
    <t>Komunālā nodaļa/Dobeles Sporta centrs</t>
  </si>
  <si>
    <t>Kultūras pārvalde</t>
  </si>
  <si>
    <t>Bikstu kultūras nama infrastruktūras uzlabošana</t>
  </si>
  <si>
    <t>Krimūnu tautas nama infrastruktūras uzlabošana</t>
  </si>
  <si>
    <t>Jaunbērzes kultūras nama infrastruktūras uzlabošana</t>
  </si>
  <si>
    <t>Auces brīvdabas estrādes koka fasādes atjaunošana, solu remonts</t>
  </si>
  <si>
    <t>Auces kultūras nama infrastruktūras uzlabošana</t>
  </si>
  <si>
    <t>Vītiņu brīvdabas estrādes infrastruktūras uzlabošana</t>
  </si>
  <si>
    <t>Dobeles Novadpētniecības muzeja infrastruktūras sakārtošana</t>
  </si>
  <si>
    <t>Komunālā nodaļa/Dobeles Novadpētniecības muzejs</t>
  </si>
  <si>
    <t>Sociālais dienests/ĢAC "Lejasstazdi"</t>
  </si>
  <si>
    <t>Ģimenes atbalsta centra "Lejasstrazdi" teritorijas nožogojuma izbūve</t>
  </si>
  <si>
    <t>Sociālais dienests/Grupu dzīvokļi</t>
  </si>
  <si>
    <t>Sociālā dienesta administrācijas ēkas Francmaņa ielā 6 jumta seguma nomaiņa</t>
  </si>
  <si>
    <t>Annenieku pag.pārv.</t>
  </si>
  <si>
    <t>Auru pag.pārv.</t>
  </si>
  <si>
    <t>Dobeles pag.pārv.</t>
  </si>
  <si>
    <t>Jaunbērzes pag.pārv.</t>
  </si>
  <si>
    <t>Naudītes pag.pārv.</t>
  </si>
  <si>
    <t>Penkules pag.pārv.</t>
  </si>
  <si>
    <t>Zebrenes pag.</t>
  </si>
  <si>
    <t>Zebrenes pag.pārv.</t>
  </si>
  <si>
    <t>Auces pilsētas pārvaldes ēkas būvkonstrukciju pastiprināšana un telpu remonts</t>
  </si>
  <si>
    <t>Vītiņu pag.pārv.</t>
  </si>
  <si>
    <t>Bēnes pag.pārv.</t>
  </si>
  <si>
    <t>Lielauces pag.pārv.</t>
  </si>
  <si>
    <t>Ukru pag.</t>
  </si>
  <si>
    <t>Ukru pag.pārv.</t>
  </si>
  <si>
    <t>Gājēju tiltiņu atjaunošana Dobelē</t>
  </si>
  <si>
    <t>Vērpju kapu zvana torņa atjaunošana</t>
  </si>
  <si>
    <t>Krimūnu pag.pārv.</t>
  </si>
  <si>
    <t>Sporta laukuma ierīkošana Krimūnās</t>
  </si>
  <si>
    <t>Jāņa Čakstes ielas Dobelē pārbūves 2.kārta</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</si>
  <si>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</si>
  <si>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</si>
  <si>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</si>
  <si>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</si>
  <si>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</si>
  <si>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</si>
  <si>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Jaunbērzes pag.pārv.</t>
  </si>
  <si>
    <t>Komunālā nodaļa/ Penkules pag.pārv.</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</si>
  <si>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family val="2"/>
        <charset val="186"/>
      </rPr>
      <t>s</t>
    </r>
    <r>
      <rPr>
        <sz val="11"/>
        <color theme="1"/>
        <rFont val="Ebrima"/>
        <family val="2"/>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</si>
  <si>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Bikstu pag.pārv.</t>
  </si>
  <si>
    <t>Bērzes pag.pārv.</t>
  </si>
  <si>
    <t>Gājēju celiņa izbūve Ukros</t>
  </si>
  <si>
    <t>Gājēju infrastruktūras projektēšana</t>
  </si>
  <si>
    <t xml:space="preserve">Saimnieciskās kanalizācijas tīklu izbūve Kroņaucē, Tērvetes pagastā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</si>
  <si>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</si>
  <si>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</si>
  <si>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</si>
  <si>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</si>
  <si>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</si>
  <si>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</si>
  <si>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 xml:space="preserve">Saimnieciskās kanalizācijas attīrīšanas iekārtu izbūve Sanatorijas ciemā </t>
  </si>
  <si>
    <t>Komunālā nodaļa /DJIVC, Izglītības pārvalde</t>
  </si>
  <si>
    <t xml:space="preserve">SAC "Tērvete" infrastruktūras attīstība </t>
  </si>
  <si>
    <t>Pansijas “Lielauce” pakalpojuma pieejamības un kvalitātes uzlabošana</t>
  </si>
  <si>
    <t>Uzlabota un paplašināta ūdenssaimniecības un kanalizācijas sistēma Bēnes pagastā.</t>
  </si>
  <si>
    <t>Pašvaldības policija</t>
  </si>
  <si>
    <t xml:space="preserve">Attīstības un plānošanas nodaļa </t>
  </si>
  <si>
    <t xml:space="preserve">Komunālā nodaļa </t>
  </si>
  <si>
    <t>Nosiltināta Bēnes pagasta ēka Stacijas ielā 8, uzlabojot ēkas energoefektivitāti.</t>
  </si>
  <si>
    <t>Komunālā nodaļa/PIUAC</t>
  </si>
  <si>
    <t>Auces pils.pārv., Tērvetes pag. pārv.</t>
  </si>
  <si>
    <t>Auces pils.pārv.</t>
  </si>
  <si>
    <t>Tērvetes pag.pārv.</t>
  </si>
  <si>
    <t>Komunālā nodaļa/ Kultūras pārvalde</t>
  </si>
  <si>
    <t>Sociālais denests/ Zemgales plānošanas reģions</t>
  </si>
  <si>
    <t xml:space="preserve">Augstkalnes pag.pārv. </t>
  </si>
  <si>
    <t>Auces pils.pārv./ Auces kultūras nams</t>
  </si>
  <si>
    <t>Auces pils.pārv./ 
Penkules pag.pārv.</t>
  </si>
  <si>
    <t>Lejasstrazdu sākumsk.</t>
  </si>
  <si>
    <t>Vītiņu pag.pārv./ Vītiņu tautas nams</t>
  </si>
  <si>
    <t>Kultūras pārvalde/ Sporta pārvalde/ NVO</t>
  </si>
  <si>
    <t>RC "Tērvete" infrastruktūras uzlabošana</t>
  </si>
  <si>
    <t xml:space="preserve">Satiksmes infrastruktūras uzlabošana nokļūšanai uz RC "Tērvete" </t>
  </si>
  <si>
    <t>VTP1; VTP3</t>
  </si>
  <si>
    <t>U2</t>
  </si>
  <si>
    <t>U8</t>
  </si>
  <si>
    <t>U41</t>
  </si>
  <si>
    <t>U16</t>
  </si>
  <si>
    <t>RV8</t>
  </si>
  <si>
    <t>Gājēju celiņa izbūve gar valsts autocļu P103 "Dobele-Bauska" no tilta pār Tērvetes upi līdz Krasta ielai</t>
  </si>
  <si>
    <t>Komunālā nodaļa/ Tērvetes pag.pārv.</t>
  </si>
  <si>
    <t>U8/U24</t>
  </si>
  <si>
    <t>RV1/RV9</t>
  </si>
  <si>
    <t>VTP1/VTP3</t>
  </si>
  <si>
    <t>RV1/RV4</t>
  </si>
  <si>
    <t>U1/U10</t>
  </si>
  <si>
    <t>RV1/RV15</t>
  </si>
  <si>
    <t>U1/U38</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</si>
  <si>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</si>
  <si>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</si>
  <si>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</si>
  <si>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</si>
  <si>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</si>
  <si>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</si>
  <si>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</si>
  <si>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</si>
  <si>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</si>
  <si>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</si>
  <si>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</si>
  <si>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</si>
  <si>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</si>
  <si>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</si>
  <si>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</si>
  <si>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</si>
  <si>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</si>
  <si>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 xml:space="preserve">Gājēju ietves izbūve Penkulē </t>
  </si>
  <si>
    <t>Gājēju ietves izbūve Aucē</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</si>
  <si>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</si>
  <si>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</si>
  <si>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</si>
  <si>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Izbūvēta Dobeles Sporta skolas sporta zāles ventilācija.</t>
  </si>
  <si>
    <t>Izstrādāts projekts parka labiekārtošanai.</t>
  </si>
  <si>
    <t>Izbūvēta lietus ūdens kanalizācija PII "Zvaniņi" Augstkalnē.</t>
  </si>
  <si>
    <t>Veikta Dobeles stadiona pārbūves 3.kārta, atjaunots ledus laukums stadiona teritorijā.</t>
  </si>
  <si>
    <t>Atjaunota brīvdabas estrādes koka fasāde, veikts solu remonts.</t>
  </si>
  <si>
    <t>1. un 2.stāva hallles, kāpņu telpas, izstāžu zāles kosmētiskais remonts.</t>
  </si>
  <si>
    <t>Estrādes asfalta segums daļēji nomainīts pret bruģa segumu.</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</si>
  <si>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</si>
  <si>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</si>
  <si>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</si>
  <si>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Izbūvēts ĢAC "Lejasstrazdi" teritorijas nožogojums.</t>
  </si>
  <si>
    <t>Nomainīts jumta segums pašvaldības ēkai Francmaņa ielā 6.</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</si>
  <si>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</si>
  <si>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</si>
  <si>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Veikta Auces pilsētas pārvaldes administrācijas ēkas būvkonstrukciju pastiprināšana un telpu remonts.</t>
  </si>
  <si>
    <t>Nomainīti malkas apkures katli pret automatizētiem granulu apkures katliem.</t>
  </si>
  <si>
    <t>Atjaunots kapu zvana tornis.</t>
  </si>
  <si>
    <t>Veikta Baznīcas ielas (posmā no Brīvības ielas līdz Baznīcas ielai Nr.12)  seguma atjaunošana, nodrošinot autobraucējiem drošu un kvalitatīvu pārvietošanos.</t>
  </si>
  <si>
    <t>Realizēta Jāņa Čakstes ielas pārbūves 2.kārta.</t>
  </si>
  <si>
    <t>Izbūvēts bruģēts celiņš līdz Ukru estrādei.</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</si>
  <si>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</si>
  <si>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</si>
  <si>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</si>
  <si>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Pārbūvēta O.Kalpaka iela Aucē.</t>
  </si>
  <si>
    <t>Zaļās teritorijas (blakus Auces veloparkam) starp dzelzceļu un Auces vidusskolu labiekārtošana (celiņu ierīkošana, soliņu uzstādīšana, apgaismojuma izbūve).</t>
  </si>
  <si>
    <t>Atjaunota piebraucamā ceļa (pašvaldības ceļš Te37) virsma, izbūvēts gājēju celiņš gar piebraucamoo ceļu, pārbūvēts stāvlaukums RC "Tērvete".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</si>
  <si>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</si>
  <si>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</si>
  <si>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</si>
  <si>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</si>
  <si>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</si>
  <si>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family val="2"/>
        <charset val="186"/>
      </rPr>
      <t xml:space="preserve"> </t>
    </r>
    <r>
      <rPr>
        <sz val="11"/>
        <color rgb="FF000000"/>
        <rFont val="Ebrima"/>
        <family val="2"/>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</si>
  <si>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family val="2"/>
        <charset val="186"/>
      </rPr>
      <t xml:space="preserve">ūdens resursu izmantošana, aprite, notekūdeņi u.t.) </t>
    </r>
    <r>
      <rPr>
        <sz val="11"/>
        <color rgb="FF000000"/>
        <rFont val="Ebrima"/>
        <family val="2"/>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</si>
  <si>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</si>
  <si>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</si>
  <si>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</si>
  <si>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</si>
  <si>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</si>
  <si>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</si>
  <si>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</si>
  <si>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</si>
  <si>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</si>
  <si>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 xml:space="preserve">Rotaļu un aktīvās atpūtas iespēju pilnveidošana Dobeles novadā </t>
  </si>
  <si>
    <t>Augstkalnes pagasta kopienas aktivitāšu centra “Domu nams” izveide</t>
  </si>
  <si>
    <t>Uzstādīti rotaļu laukumu aprīkojuma elementi Aucē, Vītiņos, Bēnē, Ukros un Lielaucē.</t>
  </si>
  <si>
    <t>IZPILDE (EUR)</t>
  </si>
  <si>
    <t>Iesniegts LAD, apstiprināts</t>
  </si>
  <si>
    <t>Jaunbērzes pagasta PII "Minkuparks" infrastruktūras sakārtošana</t>
  </si>
  <si>
    <t>Grants seguma ielu un ceļa dubultā virsmas apstrāde Auru pagastā</t>
  </si>
  <si>
    <t>Ielu apgaismojuma tīklu pārbūve Auru pagastā</t>
  </si>
  <si>
    <t xml:space="preserve">Gardenes pamatskolas ārtelpas sakārtošana </t>
  </si>
  <si>
    <t>Iesniegts</t>
  </si>
  <si>
    <t>Grants seguma ielu dubultā virsmas apstrāde Bēnes pagastā</t>
  </si>
  <si>
    <t>Asfaltēto ielu un ceļa seguma atjaunošana Bēnes pagastā</t>
  </si>
  <si>
    <t>Sociālais dienests/Auces pilsētas, Lielauces, Bēnes un Krimūnu pag.pārv.</t>
  </si>
  <si>
    <r>
      <t>Vides pieejamības nodrošināšanas pasākumi pašvaldības Sociālā dienesta Lielauces, Vītiņu, Ukru, Īles un</t>
    </r>
    <r>
      <rPr>
        <sz val="11"/>
        <color rgb="FFFF0000"/>
        <rFont val="Ebrima"/>
        <family val="2"/>
        <charset val="186"/>
      </rPr>
      <t xml:space="preserve"> </t>
    </r>
    <r>
      <rPr>
        <sz val="11"/>
        <rFont val="Ebrima"/>
        <family val="2"/>
        <charset val="186"/>
      </rPr>
      <t>Krimūnu</t>
    </r>
    <r>
      <rPr>
        <sz val="11"/>
        <color theme="1"/>
        <rFont val="Ebrima"/>
        <family val="2"/>
        <charset val="186"/>
      </rPr>
      <t xml:space="preserve"> klientu apkalpošanas punktos </t>
    </r>
  </si>
  <si>
    <t>Ielu apgaismojuma pārbūve Bēnes pagastā</t>
  </si>
  <si>
    <t>Grants seguma ielu dubultā virsmas apstrāde Bērzes pagastā</t>
  </si>
  <si>
    <t>Tilta remonts T5221 Šķibes tilts uz autoceļa Nr.5221 "Krišjāņi-Šķibe" pār Ālaves upi Bērzes pagastā</t>
  </si>
  <si>
    <t>Bērzupes spec.internātskolas infrastruktūras sakārtošana</t>
  </si>
  <si>
    <t>55 028.00 sastāda pārejošās saistības saimniecības ēkas (malkas šķūņa) būvdarbi+būvuzraudzība no 2022.g.</t>
  </si>
  <si>
    <t xml:space="preserve">Kaķenieku sporta centra infrastruktūras sakārtošana </t>
  </si>
  <si>
    <t>Annenieku pag.pārv.,
Sporta pārvalde</t>
  </si>
  <si>
    <t>Ielu apgaismojuma izbūve Annenieku pagastā</t>
  </si>
  <si>
    <t xml:space="preserve">Grants seguma ceļu dubultā virsmas apstrāde Annenieku pagastā </t>
  </si>
  <si>
    <t>Ceļa seguma atjaunošana Annenieku pagastā</t>
  </si>
  <si>
    <t xml:space="preserve">Grants seguma ielu dubultā virsmas apstrāde Aucē </t>
  </si>
  <si>
    <t>Grants seguma ielu un ceļu dubultā virsmas apstrāde Aucē</t>
  </si>
  <si>
    <t>Labiekārtošana-bruģa seguma atjaunošana Auces pilsētā</t>
  </si>
  <si>
    <t>Centralizētās kanalizācijas izbūve Aucē</t>
  </si>
  <si>
    <t xml:space="preserve">Auces pils.pārv.
SIA "Auces komunālie pakalpojumi" </t>
  </si>
  <si>
    <t>Kanalizācijas septiķa demontāža Auces pilsētas centrālajā laukumā</t>
  </si>
  <si>
    <t>Kanalizācijas sistēmas remonts Aucē, pilsētas centrālajā laukumā</t>
  </si>
  <si>
    <t>Kanalizācijas sistēmas remonts Aucē Raiņa ielā 4 (stāvlaukumā); Pakalpojuma līgums</t>
  </si>
  <si>
    <t>Apgaismojuma infrastruktūras uzlabošana Auces pilsētā</t>
  </si>
  <si>
    <t>Auces mūzikas skolas infrastruktūras sakārtošana</t>
  </si>
  <si>
    <t>Auces mūzikas skola</t>
  </si>
  <si>
    <t>Auces invalīdu biedrības telpu sakārtošana</t>
  </si>
  <si>
    <t>U6</t>
  </si>
  <si>
    <t>Veikta sešu telpu vienākāršotā atjaunošana</t>
  </si>
  <si>
    <t xml:space="preserve">Grants seguma ceļa dubultā virsmas apstrāde Augstkalnes pagastā </t>
  </si>
  <si>
    <t>Augstkalnes bibliotēkas remonts</t>
  </si>
  <si>
    <t>Kultūras pārvalde
Augstkalnes pag.pārv.</t>
  </si>
  <si>
    <t>Augstkalnes pamatskolas remonts</t>
  </si>
  <si>
    <t>PII "Zvaniņi" infrastruktūras sakārtošana</t>
  </si>
  <si>
    <t xml:space="preserve">Ceļa seguma atjaunošana Bikstu pagastā </t>
  </si>
  <si>
    <t xml:space="preserve"> U28</t>
  </si>
  <si>
    <t>Grants seguma ceļu dubultā virsmas apstrāde Bikstu pagastā</t>
  </si>
  <si>
    <t>Ceļa Nr. 5411 asfalta seguma atjaunošana Bikstu pagastā</t>
  </si>
  <si>
    <t xml:space="preserve">Ielu apgaismojuma izbūve Bikstu pagastā </t>
  </si>
  <si>
    <t xml:space="preserve"> U29</t>
  </si>
  <si>
    <t>Bikstu pamatskolas infrastruktūras sakārtošana</t>
  </si>
  <si>
    <t>Grants seguma ceļu dubultā virsmas apstrāde Bukaišu pagastā</t>
  </si>
  <si>
    <t>Lejasstrazdu sākumskolas teritorijas labiekārtošana un sporta laukuma pārbūve</t>
  </si>
  <si>
    <t xml:space="preserve">Gaurata ezera publiskās peldvietas labiekārtošana </t>
  </si>
  <si>
    <t>U36</t>
  </si>
  <si>
    <t>Aizstrautnieku un Lejasstrazdu sabiedrisko teritoriju labiekārtošana</t>
  </si>
  <si>
    <t>Grants seguma ceļu dubultā virsmas apstrāde Dobeles pagastā</t>
  </si>
  <si>
    <t>Ceļa Nr. 6031 seguma atjaunošana Dobeles pagastā</t>
  </si>
  <si>
    <t>Ceļa Nr. 6015 un Nr 6029 seguma atjaunošana Dobeles pagastā</t>
  </si>
  <si>
    <t>Gājēju veloceliņu izbūve Lejasstrazdi-Dobele</t>
  </si>
  <si>
    <t>Gājēju infrastruktūras uzlabošana Dobeles pagastā</t>
  </si>
  <si>
    <t>Papildus ielu apgaismojuma izbūve Dobeles pagastā</t>
  </si>
  <si>
    <t>Tualetes izbūve pie atpūtas laukuma Saules parks</t>
  </si>
  <si>
    <t>Tualetes izbūve pumptrack trasē Jāņa Čakstes ielā Dobelē</t>
  </si>
  <si>
    <t>Atpūtas zonas Ķestermežā labiekārtošana</t>
  </si>
  <si>
    <t>Dobeles pilsētas kapsētas datu digitalizācija</t>
  </si>
  <si>
    <t xml:space="preserve">Liepu ielas Dobelē pārbūve </t>
  </si>
  <si>
    <t xml:space="preserve">Hildas Vīkas ielas Dobelē pārbūve </t>
  </si>
  <si>
    <t xml:space="preserve">Grants seguma ielu dubultā virsmas apstrāde Dobelē </t>
  </si>
  <si>
    <t>Asfaltēto ielu seguma atjaunošana Dobeles pilsētā</t>
  </si>
  <si>
    <t>Stāvlaukuma Zaļā ielā 22 Dobelē izbūve</t>
  </si>
  <si>
    <t>Dobeles 1.vidusskolas iebraucamā ceļa un laukuma atjaunošana</t>
  </si>
  <si>
    <t>Ārējā ūdensvada un kanalizācijas izbūve Miera, Parka, Ābeļu ielā Dobelē</t>
  </si>
  <si>
    <t xml:space="preserve"> Ieguldījums DŪ pamatkapitālā</t>
  </si>
  <si>
    <t>Apgaismojuma infrastruktūras uzlabošana Dobelē</t>
  </si>
  <si>
    <t>Pašvaldības remonta darbi (fasādes projekts Brīvības 17, Brīvības iela 7 remonts)</t>
  </si>
  <si>
    <t>Dobeles 1.vidusskolas pārbūves projekta izstrāde</t>
  </si>
  <si>
    <t>Izglītības pārvalde/
Dobeles 1.vsk.</t>
  </si>
  <si>
    <t>Izglītības pārvalde/
DAVV</t>
  </si>
  <si>
    <t>Kopmītnes Gaurata ielā infrastruktūras sakārtošana</t>
  </si>
  <si>
    <t>Izglītības pārvalde/
Sporta skola</t>
  </si>
  <si>
    <t>Izglītības pārvalde/
DJIVC</t>
  </si>
  <si>
    <t>Izglītības pārvalde/
PII "Jāņtārpiņš"</t>
  </si>
  <si>
    <t>Izglītības pārvalde/ 
PII "Spodrītis"</t>
  </si>
  <si>
    <t>Izglītības pārvalde/ 
PII "Valodiņa"</t>
  </si>
  <si>
    <t xml:space="preserve">Dobeles PII "Zvaniņš" teritorijas labiekārtošana </t>
  </si>
  <si>
    <t>Izglītības pārvalde/ 
PII "Zvaniņš"</t>
  </si>
  <si>
    <t xml:space="preserve"> Komunālā nodaļa</t>
  </si>
  <si>
    <t>Izglītības pārvalde/
PII "Zvaniņš"</t>
  </si>
  <si>
    <t>Īles tautas nama infrastruktūras sakārtošana (2.kārta)</t>
  </si>
  <si>
    <t>Komunālā nodaļa/
Īles pag.pārv.</t>
  </si>
  <si>
    <t>Sporta zāles infrastruktūras sakārtošana Īles pagastā</t>
  </si>
  <si>
    <t xml:space="preserve">Grants seguma ceļa dubultā virsmas apstrāde Īles pagastā </t>
  </si>
  <si>
    <t>Īles pag.pārv.</t>
  </si>
  <si>
    <t>Līgo pļaviņas projektēšanas darbi Ceriņu ielā 2 Jaunbērzes pagastā</t>
  </si>
  <si>
    <t xml:space="preserve">Pumptrack trases ierīkošana Ceriņu ielā 2, Jaunbērzē </t>
  </si>
  <si>
    <t>Grants seguma ceļu atjaunošana Jaunbērzes pagastā</t>
  </si>
  <si>
    <t xml:space="preserve">Grants seguma ielu dubultā virsmas apstrāde Jaunbērzes pagastā </t>
  </si>
  <si>
    <t>Mežinieku pamataskolas pārbūves projekta izstrāde</t>
  </si>
  <si>
    <t>Veikts tautas nama 2. stāva koridora remonts.</t>
  </si>
  <si>
    <t>Izbūvēta āra nojume rotaļu laukumā PII vajadzībām.</t>
  </si>
  <si>
    <t>Izglītības pārvalde/
PII "Ābolītis"</t>
  </si>
  <si>
    <t>Grants seguma ielu  un ceļu dubultā virsmas apstrāde Krimūnu pagastā</t>
  </si>
  <si>
    <t>Ielu seguma atjaunošana Krimūnu pagastā</t>
  </si>
  <si>
    <t>Ceļu asfaltēšana Krimūnu pagastā</t>
  </si>
  <si>
    <t>Gājēju infrastruktūras uzlabošana Krimūnu pagastā</t>
  </si>
  <si>
    <t>Lietus ūdens novadīšanas izbūve pie Krimūnu pagasta pārvaldes Krimūnu pagastā</t>
  </si>
  <si>
    <t>Izbūvēta lietus ūdens novadīšanas sistēma no  piebraucamā ceļa  pie pagasta pārvaldes.</t>
  </si>
  <si>
    <t>Ielu apgaismojuma infrastruktūras uzlabošana Krimūnu pagastā</t>
  </si>
  <si>
    <t>Ierīkots strītbola laukumu Krimūnu pagasta Krimūnu ciemā.</t>
  </si>
  <si>
    <t>Fitnesa laukuma ierīkošana Lielauces pagastā</t>
  </si>
  <si>
    <t>Ēkas Ezerkrasti Lielauces pagastā infrastruktūras uzlabošana</t>
  </si>
  <si>
    <t>Ēkas fasādes, ieejas mezgla un logu remonts</t>
  </si>
  <si>
    <t>Vidi degradējošo graustu nojaukšana Lielauces pagastā</t>
  </si>
  <si>
    <t>Grants seguma ceļa dubultā virsmas apstrāde Lielauces pagastā</t>
  </si>
  <si>
    <t>Komunālā nodaļa/
Naudītes pag.pārv.</t>
  </si>
  <si>
    <t>Naudītes sporta zāles infrastruktūras sakārtošana</t>
  </si>
  <si>
    <t xml:space="preserve">Grants seguma ceļu dubultā virsmas apstrāde Naudītes pagastā </t>
  </si>
  <si>
    <t>Penkules kultūras nama infrastruktūras uzlabošana</t>
  </si>
  <si>
    <t xml:space="preserve">Grants seguma ceļu dubultā virsmas apstrāde Penkules pagastā </t>
  </si>
  <si>
    <t>Ceļa seguma atjaunošana Penkules pagastā</t>
  </si>
  <si>
    <t xml:space="preserve">Ceļu seguma  atjaunošana Penkules pagastā </t>
  </si>
  <si>
    <t>Āra teritorijas sakārtošana pie Penkules pagasta pārvaldes ēkas "Ielejas"</t>
  </si>
  <si>
    <t>Auru pag.pārv.
Dobeles pag.pārv.
Annenieku pag.pārv.
Penkules pag.pārv.</t>
  </si>
  <si>
    <t>2022.gadā izstrādāts būvprojekts</t>
  </si>
  <si>
    <t xml:space="preserve">Grants seguma ceļu dubultā virsmas apstrāde Tērvetes pagastā </t>
  </si>
  <si>
    <t>Elektropieslēguma un elektrosadalnes izbūve Tērvetes pagastā</t>
  </si>
  <si>
    <t>Ielu apgaismojuma izbūve Tērvetes pagastā</t>
  </si>
  <si>
    <t>Ūdenssaimniecības inženiertīklu sakārtošana Tērvetes, Augstkalnes un Bukaišu pagastā</t>
  </si>
  <si>
    <t>Ieguldījums DŪ pamatkapitālā</t>
  </si>
  <si>
    <t>Grants seguma ceļu dubultā virsmas apstrāde Vītiņu pagastā (Ceļš Nr.609 Vītiņi-Kaļķu ceplis)</t>
  </si>
  <si>
    <t>Vecauces pag.</t>
  </si>
  <si>
    <t>Grants seguma ceļa dubultā virsmas apstrāde Zebrenes pagastā (Ceļš Nr.9808 Berku ceļš, līdz Grabu kapiem)</t>
  </si>
  <si>
    <t>Tilta remonta darbi Zebrenes pagastā</t>
  </si>
  <si>
    <t>Ielu apgaismojuma izbūve Zebrenes pagastā</t>
  </si>
  <si>
    <t>Āra apgaismojuma nomaiņa.
Teritorijas nožogojuma nomaiņa.
Infrastruktūras sakārtošana.</t>
  </si>
  <si>
    <r>
      <t xml:space="preserve">Grīdas seguma remonts 5.grupas lodžijā.
Kāpņu atjaunošana.
2 ārdurvju nomaiņa, uzstādot kodatslēgu.
4 āra apgaismojuma stabu nomaiņa.
</t>
    </r>
    <r>
      <rPr>
        <sz val="11"/>
        <rFont val="Ebrima"/>
        <family val="2"/>
        <charset val="186"/>
      </rPr>
      <t>Zibensnovedēja projekta izstrāde un ierīkošana.
Guļamtelpas starpsiens demontāža.
Āra kāpņu atjaunošana.
Ventilācijas projektēšana.</t>
    </r>
  </si>
  <si>
    <t>Kāpņu telpas remonts.
Pandusa projekta izstrāde.</t>
  </si>
  <si>
    <r>
      <t xml:space="preserve">2.-3. grupas un 4.-5.grupas kāpņu telpu remonti.
Kosmētiskais remonts 1.grupas telpā, t.sk., durvju un elektroinstalācijas nomaiņa.
Ieeju kāpņu remonts pie 1., 6., 7. un 8.grupas, virtuves ieejām.
</t>
    </r>
    <r>
      <rPr>
        <sz val="11"/>
        <rFont val="Ebrima"/>
        <family val="2"/>
        <charset val="186"/>
      </rPr>
      <t>Teritorijas nožogojuma nomaiņa un jaunu ieejas vārtu (3 gab) uzstādīšana.</t>
    </r>
    <r>
      <rPr>
        <sz val="11"/>
        <color rgb="FFFF0000"/>
        <rFont val="Ebrima"/>
        <family val="2"/>
        <charset val="186"/>
      </rPr>
      <t xml:space="preserve">
</t>
    </r>
  </si>
  <si>
    <t>Veikts remonts PII kāpņu telpā un medmāsas kabinetā.</t>
  </si>
  <si>
    <t>Veikts 4.grupas telpu remonts un 1.grupas tualešu telpu remonts.</t>
  </si>
  <si>
    <r>
      <t>Siltummezgla pārbūve.</t>
    </r>
    <r>
      <rPr>
        <sz val="11"/>
        <color rgb="FFFF0000"/>
        <rFont val="Ebrima"/>
        <family val="2"/>
        <charset val="186"/>
      </rPr>
      <t xml:space="preserve"> </t>
    </r>
    <r>
      <rPr>
        <sz val="11"/>
        <color theme="1"/>
        <rFont val="Ebrima"/>
        <family val="2"/>
        <charset val="186"/>
      </rPr>
      <t xml:space="preserve">
Siltummezgla projektēšana un remonts. 
Ēkas fasādes un ieeju kāpņu remonts, saimniecības ēkas remonts. 
</t>
    </r>
    <r>
      <rPr>
        <sz val="11"/>
        <rFont val="Ebrima"/>
        <family val="2"/>
        <charset val="186"/>
      </rPr>
      <t>PII zāles kosmētiskais remonts.
Ieejas kāpņu un pandusu remonts.
Siltumtīklu telpu remonts.</t>
    </r>
  </si>
  <si>
    <t>Kāpņu telpas remontdarbi.
Saimniecības ēkas fasādes un vārtu remonts.
Veikti divu grupu telpu remontdarbi.</t>
  </si>
  <si>
    <t>Veikts PII guļamistabas telpu un tualešu remonts.</t>
  </si>
  <si>
    <t>Veikta linoleja grīdas seguma nomaiņa divu grupu telpās.</t>
  </si>
  <si>
    <t>Veikta PII Ābolītis kāpņu pārklāšana ar dekoratīvo pārklājumu.</t>
  </si>
  <si>
    <t xml:space="preserve">Uzlabota PII "Vecauce" ēkas energoefektivitāte.
</t>
  </si>
  <si>
    <t>PII "Rūķīši" izbūvēti un saremontēti 2 ieejas lieveņi.
Bruģa seguma gājēju ietves atjaunošana.
Laukuma pārbūve.
PII teritorijas asfaltēšana.</t>
  </si>
  <si>
    <t>Veikta Dobeles 1.vsk. iebraucamā ceļa un laukuma atjaunošana.</t>
  </si>
  <si>
    <t>Kopmītnes Gaurata ielā logu nomaiņa un apkures projektēšana un nomaiņa.</t>
  </si>
  <si>
    <t>Izstrādāts Dobeles 1.vsk. pārbūves projekts.</t>
  </si>
  <si>
    <t xml:space="preserve">2023
</t>
  </si>
  <si>
    <t>Izstrādāts ventilācijas sistēmas rekonstrukcijas projekts Kroņauces PII "Sprīdītis". 
Veikta ventilācijas sistēmas rekonstrukcija.</t>
  </si>
  <si>
    <t xml:space="preserve">Bruģa ieklāšana pie ēkas galvenās ieejas.
2.stāva putupolistirola griestu nomaiņa.
PII telpu remontdarbi.
Veikta ēkas 1.stāva koridora grīdas seguma nomaiņa. </t>
  </si>
  <si>
    <t>Izsludināts iepirkums par 1.stāva koridora grīdas segum nomaiņu</t>
  </si>
  <si>
    <t>Ūdensvada un kanalizācijas aku pārbūve.
Ēku tekņu nomaiņa un jumta remonts.
PII telpu remontdarbi.
Veikts remonts PII sporta un aktu zālē.</t>
  </si>
  <si>
    <t>Auru pagasta PII "Auriņš" infrastruktūras sakārtošana</t>
  </si>
  <si>
    <t>Veikts PII 2.stāva grīdas seguma maiņu.
Veikts PII palīgēkas remonts.</t>
  </si>
  <si>
    <t>Izbūvēts 100 m skrejceļš.
2.stāva gaiteņa priekštelpas remonts.</t>
  </si>
  <si>
    <t>Izstrādāts ventilācijas sistēmas ierīkošanas projekts A.Brigaderes pamatskolai.
A.Brigaderes pamatskolā ierīkota ventilācijas sistēma.</t>
  </si>
  <si>
    <t>Apkures izbūve atsevišķās pagrabstāva telpās.
Ieejas vārtu no Zaļās ielas nomaiņa.
Kabinetu remonts.</t>
  </si>
  <si>
    <t>GVĢ  telpu remonts.
Ārējo ugunsdzēsības kāpņu izbūve dabaszinātņu mācību ēkai.</t>
  </si>
  <si>
    <t>Veikti skolas infrastruktūras sakārtošanas darbi.</t>
  </si>
  <si>
    <r>
      <t>Veikta ugunsdrošības signalizācijas apvienošana.
DAVV skolas ēkas jumta remonts 215 m</t>
    </r>
    <r>
      <rPr>
        <vertAlign val="superscript"/>
        <sz val="11"/>
        <color theme="1"/>
        <rFont val="Ebrima"/>
        <family val="2"/>
        <charset val="186"/>
      </rPr>
      <t>2</t>
    </r>
    <r>
      <rPr>
        <sz val="11"/>
        <color theme="1"/>
        <rFont val="Ebrima"/>
        <family val="2"/>
        <charset val="186"/>
      </rPr>
      <t>.</t>
    </r>
  </si>
  <si>
    <t>Veikta skolas teritorijas labiekārtošana un sporta laukuma pārbūve.
Veikts Lejasstrazdu sākumskolas šķūņa remonts.</t>
  </si>
  <si>
    <t xml:space="preserve">Sporta zāles grīdas remontdarbi.
Sporta zāles fasādes sienas apmetuma remonts. </t>
  </si>
  <si>
    <r>
      <t>Vecās ēkas demontāža</t>
    </r>
    <r>
      <rPr>
        <sz val="11"/>
        <color theme="1"/>
        <rFont val="Ebrima"/>
        <family val="2"/>
        <charset val="186"/>
      </rPr>
      <t>.
Uzbūvēts malkas šķūnis Zaļkalnos</t>
    </r>
    <r>
      <rPr>
        <sz val="11"/>
        <color theme="1"/>
        <rFont val="Ebrima"/>
        <family val="2"/>
        <charset val="186"/>
      </rPr>
      <t>.</t>
    </r>
  </si>
  <si>
    <r>
      <t>Penkules pamatskolas ārtelpas</t>
    </r>
    <r>
      <rPr>
        <sz val="11"/>
        <rFont val="Ebrima"/>
        <family val="2"/>
        <charset val="186"/>
      </rPr>
      <t xml:space="preserve"> un skolas telpu infrastruktūras sakārtošana</t>
    </r>
  </si>
  <si>
    <r>
      <t>Nobruģēts laukums pie Penkules pamatskolas.</t>
    </r>
    <r>
      <rPr>
        <sz val="11"/>
        <rFont val="Ebrima"/>
        <family val="2"/>
        <charset val="186"/>
      </rPr>
      <t xml:space="preserve">
Veikts divu kāpņu telpu remontu.
Sakārtota skolas infrastrutktūra.</t>
    </r>
  </si>
  <si>
    <t>Bungu mājas terases atjaunošana, gleznošanas kabineta, 2.stāva uzgaidāmās telpas kosmētiskais remonts.
Ēkas siltināšana.</t>
  </si>
  <si>
    <t>Sakārtota Auces mūzikas skolas telpu infrastruktūra.</t>
  </si>
  <si>
    <t>Veikts kultūras nama garderobes, kāpņu un kāpņu telpas remonts.
Ierīkota spice ūdens nodrošināšanai Bikstu kultūras namā.</t>
  </si>
  <si>
    <t>U9/U37</t>
  </si>
  <si>
    <t>RV1/RV3</t>
  </si>
  <si>
    <t>Tautas nama zāles remonts.
Skursteņa apšūšana uz jumta.
Ventilācijas ierīkošana bibliotēkas telpās.</t>
  </si>
  <si>
    <r>
      <t>Priekštelpas durvju ar stikla sienu nomaiņa.
Kabinetu remonti.
Izstāžu zāles 2.stāvā remonts.
Zemskatuves telpas remonts un kāpņu atjaunošana.
Veikts parketa grīdas remonts kultūras nama zālē un</t>
    </r>
    <r>
      <rPr>
        <sz val="11"/>
        <color rgb="FFFF0000"/>
        <rFont val="Ebrima"/>
        <family val="2"/>
        <charset val="186"/>
      </rPr>
      <t xml:space="preserve"> </t>
    </r>
    <r>
      <rPr>
        <sz val="11"/>
        <rFont val="Ebrima"/>
        <family val="2"/>
        <charset val="186"/>
      </rPr>
      <t>skatuves sienas remonts.</t>
    </r>
  </si>
  <si>
    <t>Veikta Mazās zāles parketa gridas nomaiņa.
Veikts kultūras nama 2.stāva telpu remonts.</t>
  </si>
  <si>
    <t>Novada pagastu pārvalžu ēku infrastruktūras sakārtošana</t>
  </si>
  <si>
    <t>Stadiona nožogojuma atjaunošana.</t>
  </si>
  <si>
    <t>Novada pagastu pārvalžu ēku infrastruktūras sakārtošana un teritorijas labiekārtošana</t>
  </si>
  <si>
    <t>Veikta sporta zāles grīdas nomaiņa.
Izveidota hidroizolācija pie sporta zāles ārējās sienas.</t>
  </si>
  <si>
    <t>Komunālā nodaļa/ĢAC "Lejasstazdi"</t>
  </si>
  <si>
    <t>Uzbūvēta āra terase Grupu dzīvokļu klientiem.
Veikts Grupu dzīvokļu 1.stāva istabu remonts.</t>
  </si>
  <si>
    <t>Dobeles pag.
Biksktu pag.
Penkules pag.
Ukru pag.
Annenieku pag.
Naudītes pag.
Augstkalnes pag.
Vītiņu pag.</t>
  </si>
  <si>
    <t>Rotaļu laukumu atjaunošana novada teritorijā</t>
  </si>
  <si>
    <t>Papildināts rotaļu laukums Jaunbērzes pagastā ar jaunām iekārtām.
Īles ciemā papildināts rotaļu laukums, uzstādot āra batutu.
Apguldes un Naudītes ciemā atjaunotas rotaļu iekārtas.</t>
  </si>
  <si>
    <t>Jaunbērzes pag.pārv.
Īles pag.pārv.
Naudītes pag.pārv.</t>
  </si>
  <si>
    <t>Būvvalde/Komunālā nodaļa</t>
  </si>
  <si>
    <r>
      <t>Atjaunoti gājēju tiltiņi, t.sk. pie Ķestermeža estrādes</t>
    </r>
    <r>
      <rPr>
        <sz val="11"/>
        <rFont val="Ebrima"/>
        <family val="2"/>
        <charset val="186"/>
      </rPr>
      <t xml:space="preserve"> (klāja segums), Zemgales ielā (segums, margas), Spodrības tilts (margas).</t>
    </r>
  </si>
  <si>
    <t xml:space="preserve">  Izbūvēt Dārza ielas, Skolas un Upes ielas apgaismojuma pagarinājumu,t.sk., PII teritorijā.
  Ielu apgaismojuma izbūve Kaķeniekos posmā Upes, Skolas ielu krustojums - "Imantas komplekss".</t>
  </si>
  <si>
    <t xml:space="preserve">  Pagarināts ielas apgaismojums līdz Auces pilsētas robežai, izbūvēts gājēju trotuāra apgaismojums (projektēšana un izbūve).
  Novecojušās sadalnes nomaiņa Skolas un Jaunās ielas krustojumā efektīvākai apgaismojuma koordinēšanai.
  Miera ielas esošā apgaismojuma savienošana ar Amatnieku ielu.
  Novecojušās sadalnes nomaiņa Amatnieku ielā efektīvākai apgaismojuma koordinēšanai.
  Neatbilstošas sadalnes nomaiņa 1.maija-Ausmas ielas krustojumā efektīvākai apgaismojuma koordinēšanai.
  Apgaismojuma pie bērnu slīdkalniņa skeitparkā Skolas ielā ieslēgšana ziemas periodā.
  Brīvības ielas apgaismojuma bojātā kabeļa posma nomaiņa, savienošana ar Alkšņu ielu.
  Sadales uzstādīšana pēc Puškina ielas remonta (Brigaderes un Skolas ielas krustojums).
  Novecojušās sadalnes nomaiņa Bēnes-Alkšņu ielas krustojumā, efektīvākai apgaismojuma koordinēšanai.
</t>
  </si>
  <si>
    <t>Videonovērošanas sistēmas attīstīšana Auces pilsētā un Vītiņu pagastā</t>
  </si>
  <si>
    <t>Kultūras pārvalde/
Sporta pārvalde/
Komunālā nodaļa</t>
  </si>
  <si>
    <t>Vītiņu pag.pārv.
Auces pils.pārv.</t>
  </si>
  <si>
    <t>Izpildes summa norādīta par 2022. gadu</t>
  </si>
  <si>
    <t>Grants seguma atjaunošana Jaunbērzes pagasta ceļiem:
ceļš Nr.6834 Klētnieki-Ķīši.
ceļš Nr.6808 Vidmas ceļš.
ceļš Nr.6821 Jukši-Buķelis (daļēji).
ceļš Nr.6811 Pūliņi-Vēsmas.
ceļš Nr.6829 Burbuļu ceļš.
ceļš Nr.6826 Ceriņu iela-Galiņi.
ceļš Nr.6816 Ruciņu ceļš.</t>
  </si>
  <si>
    <t>Veikta gājēju ietves un veco betona plākšņu maiņa uz betona bruģakmens segumu.</t>
  </si>
  <si>
    <t>Veikta trotuāru bruģēšana un remonts Aizstrautnieku un Lejasstrazdu ciemā.</t>
  </si>
  <si>
    <t>Izbūvēts gājēju-veloceliņš no Lejasstrazdiem līdz Dobelei.</t>
  </si>
  <si>
    <t>Izbūvēta gājēju ietve Penkulē.</t>
  </si>
  <si>
    <t>Izbūvēta gājēju ietve Aucē Jelgavas ielā (posmā no O.Kalpaka ielas līdz Bēnes ielai).</t>
  </si>
  <si>
    <t>Grants seguma ceļam Nr.8013 Apguldes skola-Slīpji un Nr.8014 Slīpji-Lapsiņas- veikta dubultā virsmas apstrāde.</t>
  </si>
  <si>
    <t>Veikta grants ielu - Skolas, Robežu, Bērzu, Pļavu ielas dubultā virsmas apstrāde.</t>
  </si>
  <si>
    <t>Ceļa Nr.5416 Centra ceļš-Nr.5413 Centrs-Tukuma ceļš un Pievedceļa pagastmājai seguma atjaunošana (būvdarbi un būvuzraudzība).</t>
  </si>
  <si>
    <t xml:space="preserve"> Veikta ceļa Nr.5415 Griežu ceļš, Nr.5414 Mārsilu ceļš grants seguma dubultā virsmas apstrāde. </t>
  </si>
  <si>
    <t xml:space="preserve"> Veikta ceļš Nr.5411 Riekstiņu ceļš asfaltēšana.</t>
  </si>
  <si>
    <t>Veikta grants seguma ceļa Nr.511V1128 Centrs-Ružu ezers dubultā virsmas apstrāde.</t>
  </si>
  <si>
    <t>Veikta ceļa Nr.Au01 Šalkas-Lapsas-Klinti-Stūri grants seguma dubultā virsmas apstrāde.</t>
  </si>
  <si>
    <t>Veikta grants ceļa Nr.609 Vītiņi-Kaļķu ceplis dubultā virsmas apstrāde.</t>
  </si>
  <si>
    <t>Veikta grants seguma ceļa - Nr.413 Zemgaļu ceļš dubultā virsmas apstrāde.</t>
  </si>
  <si>
    <t xml:space="preserve"> Veikta grants seguma ceļa Nr.9808 Berku ceļš līdz Grabu kapiem dubultā virsmas apstrāde.</t>
  </si>
  <si>
    <t>Veikta grants ceļa Nr.Bu18 Pasts-Ezeriņi un ceļa Nr.Bu22 Zirņi-Smiļģi dubultā virsmas apstrāde.</t>
  </si>
  <si>
    <t>Veikta asfalta seguma atjaunošana ceļam Nr.8421 Šoseja-Sējas kalte.
Grants seguma atjaunošana ceļam Nr.8411 Saulgrieži-Ābeļu iela.</t>
  </si>
  <si>
    <t>Atjaunots ceļa Nr.8432 Noras-Rūķīši segums.
Būvdarbu laikā nodrošināta būvuzraudzība.</t>
  </si>
  <si>
    <t>Meliorācijas sistēmu atjaunošana Auru pagastā (Veczemnieki, Jaunzemnieki u.c.).
Meliorācijas sistēju atjaunošana un novadgrāvju uzturēšana  Dobeles pagastā.
Meliorācijas sistēmu atjaunošana Annenieku pagastā.
Meliorācijas sitēmu atjaunošana Penkules pagastā.</t>
  </si>
  <si>
    <t>Veikti bruģa seguma atjaunošanas darbi:
Stacijas ielas posmā no Raiņa ielas līdz Stacijas ielai 6.
 Ausmas ielas posmā no Bēnes ielas līdz Kultūras centra ieeja.
Baznīcas ielā, stāvlaukumā pie veikala TOP.</t>
  </si>
  <si>
    <t>Krimūnu pag.
Jaunbērzes pag.
Bēnes pag.
Lielauces pag.
Auru pag.
Zebrenes pag.
Bērzes pag.
Tērvetes pag.</t>
  </si>
  <si>
    <t>Multifunkcionāla atpūtas laukuma izveide pie Auces vidusskolas</t>
  </si>
  <si>
    <t>SAM 5.1.1.</t>
  </si>
  <si>
    <t>Modernizēta apkures sistēma un inženiertīkli.
Ūdensdziedniecības nodaļas attīstība.
Klientu istabiņu modernizācija.
Palīgēku-šķūņa un lapenes-atjaunošana.</t>
  </si>
  <si>
    <r>
      <t xml:space="preserve">Klašu ventilācijas projektēšana. 
Divu kāpņu telpu remonts. 
Neizmantojamo WC telpu remonts. 
Apkures </t>
    </r>
    <r>
      <rPr>
        <sz val="11"/>
        <rFont val="Ebrima"/>
        <family val="2"/>
        <charset val="186"/>
      </rPr>
      <t>projekta aktualizācija</t>
    </r>
    <r>
      <rPr>
        <sz val="11"/>
        <color theme="1"/>
        <rFont val="Ebrima"/>
        <family val="2"/>
        <charset val="186"/>
      </rPr>
      <t xml:space="preserve"> un sistēmas nomaiņa.
</t>
    </r>
    <r>
      <rPr>
        <sz val="11"/>
        <rFont val="Ebrima"/>
        <family val="2"/>
        <charset val="186"/>
      </rPr>
      <t>Ūdensapgādes projekta izstrāde un ūdensapgādes sistēmas nomaiņa.</t>
    </r>
  </si>
  <si>
    <t>Uzbūvēta saimniecības ēka (malkas šķūnis).</t>
  </si>
  <si>
    <t>4 kabinetu un katlu mājas remonts.</t>
  </si>
  <si>
    <t xml:space="preserve"> Veikta signalizācijas nomaiņa, sporta zāles grīdas remonts, gaiteņa priekštelpas grīdas atjaunošana.</t>
  </si>
  <si>
    <t>Veļas telpas modernizācija, iekārtu un aprīkojuma attīstība.
Ziemas dārza, relaksācijas un vingrošanas telpu atjaunošana.</t>
  </si>
  <si>
    <t>Ierīkota tualete pie pumptrack trases Dobelē.
Ūdens un kanalizācijas pieslēguma izbūve tualetes darbības nodrošināšanai.</t>
  </si>
  <si>
    <t>Izbūvēts stāvlaukums Zaļā ielā 22 PII "Spodrītis" vajadzībām.
Veikta laukuma izbūves darbu būvuzraudzība.</t>
  </si>
  <si>
    <t>Pagalma laukuma bruģēšana.
Pandusa izveide, trepju sakārtošana un bruģēta celiņa izveide pie pagasta pārvaldes ēkas.</t>
  </si>
  <si>
    <t>Izstrādāti projekti gājēju ietves izbūvei
Penkules pagastā
Auces pilsētā Jelgavas ielā (posmā no O.Kalpaka ielas līdz Bēnes ielai).</t>
  </si>
  <si>
    <t>Veikta Krasta ielas, Lauku ielas, Pakalnu ielas, Pasta un Ezera ielas grants seguma dubultā virsmas apstrāde.</t>
  </si>
  <si>
    <t>Veikta Rūpniecības un Teodora Celma ielas asfalta seguma atjaunošana.
Veikta ceļa V1136 Pievedceļš Garā kalna karjeram asfalta seguma atjaunošana.</t>
  </si>
  <si>
    <t>Veikta grants seguma ielu un ceļa dubultā virsmas apstrāde Auru pagastā (Parka iela Auros, Līvānu iela Ķirpēnos, ceļš Nr.4604 Velnakrogs-Silenieki-Zvaigznes).</t>
  </si>
  <si>
    <t>Veikta grants seguma ceļu - Nr.4208 Baznīcas ceļš, Nr.4209 Skolas ceļš, Nr.4210 Kapu ceļš - dubultā virsmas apstrāde.</t>
  </si>
  <si>
    <t>Veikta ceļa Nr.4201 Jaunpavāri-Brieži asfalta seguma virsmas apstrāde.</t>
  </si>
  <si>
    <t>Veikta ceļa Nr.6015 Čiekuri-Lejas un ceļa Nr.6029 Aizstrautnieki-Brenčia asfaltēšanu ar karsto masu.</t>
  </si>
  <si>
    <t xml:space="preserve">Veikta grants seguma ceļa Nr.6018 Cūku komplekss-Lejasstrazdi, un ceļa Nr.6011 Pienava-Gaurata ezers dubultā virsmas apstrāde. </t>
  </si>
  <si>
    <t>Veikta Hildas Vīkas ielas (posms no Tērvetes ielas un nobrauktuve līdz estrādei) būvprojekta izstrāde, būvniecība, autoruzraudzība un būvuzraudzība.</t>
  </si>
  <si>
    <t>Veikta Liepu ielas (posmā no Zaļās ielas līdz Meža prospektam)  būvprojekta izstrāde, būvniecība, autoruzraudzība un būvuzraudzība.</t>
  </si>
  <si>
    <t xml:space="preserve"> Veikta Graudu ielas asfalta seguma atjaunošanu un Smilšu ielas asfalta seguma izbūve.</t>
  </si>
  <si>
    <t>Veikta grants seguma ielu -  Sporta, Deglava, Robežu, Hildas Vīkas, Kalna, Lāčplēša, Keramikas, Spodrības - dubultā virsmas apstrāde t.sk., ar aku pacelšanu.</t>
  </si>
  <si>
    <t>Veikta grants seguma ielas un ceļu (Vītiņu iela - uz pienotavu piebraucamais ceļš, piebraucmais ceļš uz Tehnikas 15, Lāčkalna kapsēta - jaunie kapi) dubultā virsmas apstrāde, t.sk., aku pacelšana.</t>
  </si>
  <si>
    <t>Veikta grants seguma ceļu-Te35 Jelgavas šoseja-Avotiņi, Te36 Jelgavas šoseja-Atvari, Te37 Jelgavas šoseja-Vīksnas dubultā virsmas apstrāde.</t>
  </si>
  <si>
    <t>Veikta grants seguma ielu (Kapsētas, Lejas, Jura Mātera, Skolas iela) dubultā virsmas apstrāde, t.sk., aku pacelšana.</t>
  </si>
  <si>
    <t>Veikta grants seguma ielu un ceļa dubultā virsmas apstrāde Bērzes pagasta Šķibes ciemā (Jasmīnu, Parka, Līvānu iela).</t>
  </si>
  <si>
    <t>Veikts tilta T5221 Šķibes tilts uz autoceļa Nr.5221 "Krišjāņi-Šķibe" pār Ālaves upi remonts.</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</si>
  <si>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</si>
  <si>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</si>
  <si>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</si>
  <si>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</si>
  <si>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</si>
  <si>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</si>
  <si>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</si>
  <si>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</si>
  <si>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</si>
  <si>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</si>
  <si>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</si>
  <si>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</si>
  <si>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</si>
  <si>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Galvenais partneris- Zemgales plānošanas reģions, Dobeles novada Sociālais dienests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</si>
  <si>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</si>
  <si>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Interreg Centrālā Baltijas jūras programma 2021.-2027.gadam</t>
  </si>
  <si>
    <t>SAC Tērvete
Sadarbības partneri: ZREA (Latvija), Turku (Somija),  CC4 un ZEBAU (Vācija)</t>
  </si>
  <si>
    <t>RV1/ RV12</t>
  </si>
  <si>
    <t>U1/ U29</t>
  </si>
  <si>
    <t>RV1/RV12</t>
  </si>
  <si>
    <t>U1/U28/U29</t>
  </si>
  <si>
    <t>U1/U37</t>
  </si>
  <si>
    <t xml:space="preserve">  Represēto pieminekļa Stacijas ielā apgaismojuma pārbūve uz LED gaismeklļiem.
  Pastāvīgā elektrības pieslēguma izbūve pupmtreck trases teritoirijā (projektēšana, būvdarbi).
Dainu ielas apgaismojuma pārbūve (ir izstrādāts būvprojekts 2016.g., būvprojekta aktualizācija un būvdarbi).</t>
  </si>
  <si>
    <r>
      <t>Ventilācijas ierīkošana jaunā korpusa aktu zālē.  
Kondicioniera uzstādīšana jaunā korpusa aktu zālē.
Vecā korpusa jumta seguma nomaiņa. 
Nožogojuma ierīkošana un jaunās teritorijas labiekārtošana.</t>
    </r>
    <r>
      <rPr>
        <sz val="11"/>
        <color rgb="FFFF0000"/>
        <rFont val="Ebrima"/>
        <family val="2"/>
        <charset val="186"/>
      </rPr>
      <t xml:space="preserve">
</t>
    </r>
    <r>
      <rPr>
        <sz val="11"/>
        <rFont val="Ebrima"/>
        <family val="2"/>
        <charset val="186"/>
      </rPr>
      <t>Vecā korpusa fasādes siltināšanas projekts, jaunā korpusa fasādes un katlu mājas projekts.
Zibensnovedēja projekta izstrāde un ierīkošana.
Vecā korpusa logu remonts.
Jaunā korpusa nopuvušās koka fasādes remonts.
PII telpu remontdarbi.</t>
    </r>
  </si>
  <si>
    <t>Veikta skolas ārdurvju restaurācija un kāpņu laukuma nomaiņa.</t>
  </si>
  <si>
    <t>Izstrādāts skolas jaunā korpusa pārbūves projekts.</t>
  </si>
  <si>
    <t>Veikt skolas piebraucamā ceļa un stadiona skrejceļa remontdarbus.</t>
  </si>
  <si>
    <t>Bikstu pamatskolas saimniecības ēkas pārbūve.</t>
  </si>
  <si>
    <t>Izbūvēts ventilācijas sistēmas siltummezgls.
Veikta siltumtrases izbūve un remontdarbi.
Veikts metodiskā kabineta remonts.</t>
  </si>
  <si>
    <r>
      <t>Veikts skolas sporta zāles kosmētiskais remonts un zāles grīdas remonts,</t>
    </r>
    <r>
      <rPr>
        <sz val="11"/>
        <color rgb="FFFF0000"/>
        <rFont val="Ebrima"/>
        <family val="2"/>
        <charset val="186"/>
      </rPr>
      <t xml:space="preserve"> </t>
    </r>
    <r>
      <rPr>
        <sz val="11"/>
        <rFont val="Ebrima"/>
        <family val="2"/>
        <charset val="186"/>
      </rPr>
      <t>pamatskolas 3.stāva remonts.</t>
    </r>
  </si>
  <si>
    <t>Atbilstoši projekta aktivitātēm</t>
  </si>
  <si>
    <t>Veikta Dobeles stadiona pārbūves 2.kārtas - multifunkcionālā laukuma projektēšana un izbūve, t.sk. stadiona ēkas Tērvetes ielā 1 infrastruktūras sakārtošana.</t>
  </si>
  <si>
    <t>Sakārtota sporta zāles infrastruiktūra.</t>
  </si>
  <si>
    <t>Sakārtota tautas nama infrastruiktūra.</t>
  </si>
  <si>
    <t>Veikts remonts Dobeles Novadpētniecības muzeja lielajā zālē.
Sakārtota muzeja telpu infrastruktūra.</t>
  </si>
  <si>
    <t>Veikta pagasta pārvalžu ēku infrastruktūras sakārtošana Krimūnu,  Jaunbērzes, Bēnes, Lielauces, Auru, Zebrenes, Bērzes pagastā.</t>
  </si>
  <si>
    <t>Veikta pagasta pārvalžu ēku infrastruktūras sakārtošana Dobeles, Bikstu, Penkules, Ukru, Annenieku, Naudītes, Augstkalnes un Vītiņu  pagastā.</t>
  </si>
  <si>
    <t>Izstrādāts projekts fasādes atjaunošanai pašvaldības ēkai Brīvības ielā 17.</t>
  </si>
  <si>
    <t>Izremontētas bibliotēkas telpas.</t>
  </si>
  <si>
    <t xml:space="preserve">Izveidots aktivitāšu centrs "Domu nams", sakārtota infrastruktūra dažādām iedzīvotāju interešu grupām, rodot iespēju interesanti un saturīgi pavadīt brīvo laiku. </t>
  </si>
  <si>
    <t>Abos pagasta ciemos uzstādīti vides dizaina elementi (puķu podi, soliņi utml.).</t>
  </si>
  <si>
    <t>Veikta zaļās zonas labiekārtojuma projekta izstrāde.</t>
  </si>
  <si>
    <t>Līdzās pēc privātas iniciatīvas topošajai velotrasei izveidota pumptrack velotrase.</t>
  </si>
  <si>
    <t>Fitnesa laukuma ierīkošana Lielauces pagastā.</t>
  </si>
  <si>
    <t>Uzstādīti jaunu galdi, soli, veikts žogu remonts.</t>
  </si>
  <si>
    <t>Ierīkota tualete pie atpūtas laukuma Saules parks.</t>
  </si>
  <si>
    <t>Veikti Kolkas slūžu tilta pār Bērzes upi remonta darbi, Nr.9802 Mālkalnu ceļš, km 2,67 (projekta izstrāde un būvdarbi).</t>
  </si>
  <si>
    <t>Nojaukts grausts-kūts ēka "Āmariņi", sakārtota vide.</t>
  </si>
  <si>
    <t>Uzstādīti āra trenažieri Auru pagasta Auru un Ķirpēnu ciemā, Annenieku pagasta Kaķenieku ciemā un Zebrenes pagastā. Uzstādītas rotaļu iekārtas Auru pagasta Gardenes ciemā, Dobeles pagasta Lejasstrazdu ciemā un Annenieku pagasta Annenieku ciemā.</t>
  </si>
  <si>
    <t>Nojumes/jumtiņa izbūve atpūtas zonā Ķestermeža teritorijā, Dobelē (t.sk,, projektēšanas darbi un būvniecības darbi).</t>
  </si>
  <si>
    <t>Veiktu ielu apgaismojuma izbūve Bikstu ciemā.</t>
  </si>
  <si>
    <t xml:space="preserve"> Veikta ielu apgaismojuma izbūve Zebrenes ciemā.</t>
  </si>
  <si>
    <t>Veikt ielu apgaismojuma pārbūvi Bēnes ciemā un nomainīt gaismekļus uz LED lampām Līduma ielā Bēnes pagastā.</t>
  </si>
  <si>
    <t xml:space="preserve">Veikt ielu apgaismojuma tīklu pārbūvi objektā "TA-663 Auru skola", "T35310 Lazdiņi". </t>
  </si>
  <si>
    <t>Izbūvēts papildus ielu apgaismojums Akāciju ciemā.
Veikta dokumentācijas izstrāde un Ielu apgaismojuma bojāto betona stabu nomaiņa pie pagasta pārvaldes.</t>
  </si>
  <si>
    <t>Elektropieslēguma izbūve Tērvetes viduslaiku pilsdrupām (t.sk. projektēšana, būvdarbi, arheoloģiskā uzraudzība).
Elektrosadalnes izbūve Tērvetes estrādē (t. sk., projektēšana+būvdarbi).</t>
  </si>
  <si>
    <t>Izbūvēts ielu apgaismojums ciemā "Gaismas"; apgaismojuma līnija gar autoceļu Te45 (t. sk., tehniskais projekts un būvdarbi).</t>
  </si>
  <si>
    <t>Uzstādīta videonovērošana Vītiņu estrādei.
Uzstādīta videonovērošana Vītiņu sporta hallei.
Veikt videonovērošanas ierīkošanu Jelgavas ielā 1A, Dārza garāžās, Vītiņu ielā 19, Kapsētas ielā 13.</t>
  </si>
  <si>
    <t>Veikta grants seguma ielu un ceļu - Paegļu ceļš, Kadiķu ceļš, Skolas iela-Austrumi (Krimūnu centrs), Lauciņi-Bebri dubultā virsmas apstrāde.</t>
  </si>
  <si>
    <t>Veikta Stirnu, Arhitektu un Līvānu ielas asfaltēšana ar karsto masu.</t>
  </si>
  <si>
    <t>Veikta Krimūnu skolas pagalma un ceļa Asteres-Upmaļi-Rimeikas, laukuma pie pagasta pārvaldes asfalta seguma atjaunošana.</t>
  </si>
  <si>
    <t xml:space="preserve"> Veikta ceļa Nr.6031 Šoseja-Dobele-Lestene-Aizstrautnieki-Kalna Oši seguma atjaunošana (būvdarbi un būvuzraudzība).</t>
  </si>
  <si>
    <t>Veikta grants seguma ceļa Nr.8426 Ziediņi-Liepkalni un Nr.8409 Liepzari-Saulstari dubultā virsmas apstrāde.</t>
  </si>
  <si>
    <t xml:space="preserve"> Veikta ūdensvada izbūves 2.kārta, pašteces kanalizācijas izbūves 2.kārta, kanalizācijas spiedvadu izbūves 2.kārta, ielu segumu atjaunošana (grunts darbi).</t>
  </si>
  <si>
    <t>Organizētas pedagogu meistarklases,  skolēnu festivāli, tematiskie koncerti, iegādāti mūzikas instrumenti.</t>
  </si>
  <si>
    <t>Veikta Dobeles pilsētas kapu digitalizācija.</t>
  </si>
  <si>
    <t xml:space="preserve">Veikti ieguldījumi SIA "DOBELES ŪDENS" darbības uzsākšanai Tērvetes, Augstkalnes un Bukaišu pagastā. </t>
  </si>
  <si>
    <t>Demontēts kanalizācijas septiķis Auces pilsētas centrālajā laukumā.</t>
  </si>
  <si>
    <t>Veikts kanalizācijas sistēmas remonts Aucē Raiņa ielā 4.</t>
  </si>
  <si>
    <t>Izbūvēta centralizētā kanalizācija Aucē Oskara Kalpaka ielā, t.sk, veikta projektēšana un būvdarbi.</t>
  </si>
  <si>
    <t>Veikts kanalizācijas sistēmas remonts Aucs pilsētas centrālajā laukumā.</t>
  </si>
  <si>
    <t>Auces pilsētas ūdens atdzelžošanas stacijai iegādāt, uzstādīts un ieregulēts atjaunojamo energoresursu (AER) izmantojošo elektroenerģiju ražojošas iekārtas.</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</si>
  <si>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</si>
  <si>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</si>
  <si>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5 mājokļu vides pielāgošana personām ar funkcionēšanas ierobežojumiem.</t>
  </si>
  <si>
    <t xml:space="preserve">Sociālo vai īres mājokļu atjaunošana vai jauna būvniecība </t>
  </si>
  <si>
    <t>Sociālo mājokļu atjaunošana vai jaunu būvniecība, ņemot vērā rindu uz dzīvokļiem pašvaldībā.</t>
  </si>
  <si>
    <t xml:space="preserve"> U33</t>
  </si>
  <si>
    <t>U34</t>
  </si>
  <si>
    <t>RV1/RV8</t>
  </si>
  <si>
    <t>U2/U21</t>
  </si>
  <si>
    <t>VTP3/VTP1</t>
  </si>
  <si>
    <t>RV14/RV8</t>
  </si>
  <si>
    <t>U33/U21</t>
  </si>
  <si>
    <t>Krimūnu pag./
Jaunbērzes pag./
Bēnes pag./
Lielauces pag./
Auru pag./
Zebrenes pag./
Bērzes pag./
Tērvetes pag.</t>
  </si>
  <si>
    <t>Dobeles pag./
Biksktu pag./
Penkules pag./
Ukru pag./
Annenieku pag./
Naudītes pag./
Augstkalnes pag./
Vītiņu pag.</t>
  </si>
  <si>
    <t>Lielauces pag./
Vītiņu pag./
Ukru pag./
Īles pag./
Krimūnu pag.</t>
  </si>
  <si>
    <t>Jaunbērzes pag./
Īles pag./
Naudītes pag.</t>
  </si>
  <si>
    <t xml:space="preserve">Auce/
Vītiņu pag. </t>
  </si>
  <si>
    <t>Penkules pag./
Auce</t>
  </si>
  <si>
    <t>Auru pag./
Dobeles pag./
Annenieku pag./
Penkules pag.</t>
  </si>
  <si>
    <t>Dobele/
Auce</t>
  </si>
  <si>
    <t>Dobele/
Bēnes pag.</t>
  </si>
  <si>
    <t>Auce/
Tērvetes pag.</t>
  </si>
  <si>
    <t>Dobele/
Tērvetes pag./
Īles pag.</t>
  </si>
  <si>
    <t>Tērvetes pag./
Augstkalnes pag./
Bukaišu pag.</t>
  </si>
  <si>
    <t>Auce/
Vītiņu pag./
Vecauces pag.</t>
  </si>
  <si>
    <r>
      <t>Sabiedrības drošība / projekts "Pārrobežu sadarbība sabiedrisko pakalpojumu drošības un efektivitātes uzlabošanai"</t>
    </r>
    <r>
      <rPr>
        <b/>
        <sz val="11"/>
        <color rgb="FFFF0000"/>
        <rFont val="Ebrima"/>
        <family val="2"/>
        <charset val="186"/>
      </rPr>
      <t xml:space="preserve"> </t>
    </r>
  </si>
  <si>
    <t>Investīciju projekts Covid-19 izraisītās krīzes seku mazināšanai un novēršanai</t>
  </si>
  <si>
    <t>Sabiedrības drošības uzlabošanas /LATLIT  projekts "Pārrobežu sadarbība sabiedrisko pakalpojumu drošības un efektivitātes uzlabošanai"</t>
  </si>
  <si>
    <t>Sadarbībā ar Lietuvas pilsētas (Šauļi) pašvaldību sabiedrības drošības un civilās aizsardzības nodrošināšanai  iegādāties aprīkojumu pašvaldības policijas vajadzībām (specializētais transports, strāvas ģenerators utml.).</t>
  </si>
  <si>
    <t>Aktualizēt veselīgu un fiziski aktīvu dzīvesveidu un regulāras fiziskas aktivitātes, konkrēti veicināt pārvietošanos kājām.</t>
  </si>
  <si>
    <t>Dobele/
Auce/
Tērvete</t>
  </si>
  <si>
    <t>U12/U21</t>
  </si>
  <si>
    <t>RV5/RV8</t>
  </si>
  <si>
    <t xml:space="preserve">Kompleksu tūrisma produktu un pakalpojumu piedāvājumu veidošana, veicinot klasteru attīstību Zemgales reģionā. </t>
  </si>
  <si>
    <t>27; 28</t>
  </si>
  <si>
    <t>26; 28</t>
  </si>
  <si>
    <t>26; 27</t>
  </si>
  <si>
    <t>39; 40</t>
  </si>
  <si>
    <t>38; 40</t>
  </si>
  <si>
    <t>38; 39</t>
  </si>
  <si>
    <t>51; 52</t>
  </si>
  <si>
    <t>50; 52</t>
  </si>
  <si>
    <t>50; 51</t>
  </si>
  <si>
    <t>62; 63</t>
  </si>
  <si>
    <t>61; 63</t>
  </si>
  <si>
    <t>61; 62</t>
  </si>
  <si>
    <t>Auru pag./
Annenieku pag./
Zebrenes pag./
Dobeles pag.</t>
  </si>
  <si>
    <t>Auce/
Bēnes pag./
Vītiņu pag./
Ukru pag./
Lielauces pag.</t>
  </si>
  <si>
    <t>91; 101; 107</t>
  </si>
  <si>
    <t>134; 135</t>
  </si>
  <si>
    <t>120; 197</t>
  </si>
  <si>
    <t>120; 196</t>
  </si>
  <si>
    <t>196; 197</t>
  </si>
  <si>
    <t>101; 107; 199</t>
  </si>
  <si>
    <t>91; 107; 199</t>
  </si>
  <si>
    <t>91; 101; 199</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</si>
  <si>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</si>
  <si>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Izbūvēt papildus apgaismojumu - 3 laternas Aizstrautnieku ciematā pie autobusu pieturas.</t>
  </si>
  <si>
    <t>"Miljards soļu"</t>
  </si>
  <si>
    <t>Birži, Ignalina, Viļņa (Lietuva)</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</si>
  <si>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</si>
  <si>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</si>
  <si>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</si>
  <si>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</si>
  <si>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</si>
  <si>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Attīstības un plānošanas nodaļa
</t>
  </si>
  <si>
    <t>Teritorijas labiekārtošana pie Sociālā dienesta struktūrvienības Dienas centra "Baltā māja", Miera ielā 16, Aucē/ LAT-LIT projekts</t>
  </si>
  <si>
    <t xml:space="preserve">Saules paneļu sistēmas izbūve Tērvetes SAC /Interreg BSR projekts </t>
  </si>
  <si>
    <t>Ielaisti zivju mazuļi Tērvetes ūdenskrātuvē, Zebrus ezerā, Apguldes un Gaurata ezerā</t>
  </si>
  <si>
    <t>Valsts Zivju fonds</t>
  </si>
  <si>
    <t xml:space="preserve">Zivju resursu atjaunošana novada ūdenstipēs </t>
  </si>
  <si>
    <t>Tērvetes pag./
Zebrenes pag./
Naudītes pag./
Dobeles pag.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</si>
</sst>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theme="1"/>
      <name val="Arial"/>
      <family val="2"/>
    </font>
    <font>
      <sz val="11"/>
      <color theme="1"/>
      <name val="Ebrima"/>
      <family val="2"/>
      <charset val="186"/>
    </font>
    <font>
      <sz val="10"/>
      <color rgb="FFFF0000"/>
      <name val="Ebrima"/>
      <family val="2"/>
      <charset val="186"/>
    </font>
    <font>
      <b/>
      <sz val="11"/>
      <color theme="1"/>
      <name val="Ebrima"/>
      <family val="2"/>
      <charset val="186"/>
    </font>
    <font>
      <b/>
      <sz val="16"/>
      <color theme="1"/>
      <name val="Ebrima"/>
      <family val="2"/>
      <charset val="186"/>
    </font>
    <font>
      <b/>
      <sz val="20"/>
      <color theme="1"/>
      <name val="Ebrima"/>
      <family val="2"/>
      <charset val="186"/>
    </font>
    <font>
      <b/>
      <sz val="11"/>
      <name val="Ebrima"/>
      <family val="2"/>
      <charset val="186"/>
    </font>
    <font>
      <sz val="10"/>
      <name val="Ebrima"/>
      <family val="2"/>
      <charset val="186"/>
    </font>
    <font>
      <b/>
      <sz val="10"/>
      <color rgb="FF000000"/>
      <name val="Ebrima"/>
      <family val="2"/>
      <charset val="186"/>
    </font>
    <font>
      <b/>
      <sz val="10"/>
      <color theme="1"/>
      <name val="Ebrima"/>
      <family val="2"/>
      <charset val="186"/>
    </font>
    <font>
      <sz val="10"/>
      <color theme="1"/>
      <name val="Ebrima"/>
      <family val="2"/>
      <charset val="186"/>
    </font>
    <font>
      <sz val="10"/>
      <color rgb="FF00B050"/>
      <name val="Ebrima"/>
      <family val="2"/>
      <charset val="186"/>
    </font>
    <font>
      <sz val="10"/>
      <color rgb="FF000000"/>
      <name val="Ebrima"/>
      <family val="2"/>
      <charset val="186"/>
    </font>
    <font>
      <sz val="11"/>
      <name val="Ebrima"/>
      <family val="2"/>
      <charset val="186"/>
    </font>
    <font>
      <b/>
      <sz val="11"/>
      <color theme="0"/>
      <name val="Calibri"/>
      <family val="2"/>
      <charset val="186"/>
      <scheme val="minor"/>
    </font>
    <font>
      <b/>
      <sz val="11"/>
      <color rgb="FFFF0000"/>
      <name val="Ebrima"/>
      <family val="2"/>
      <charset val="186"/>
    </font>
    <font>
      <b/>
      <sz val="11"/>
      <color theme="0"/>
      <name val="Ebrima"/>
      <family val="2"/>
      <charset val="186"/>
    </font>
    <font>
      <sz val="11"/>
      <color rgb="FFFF0000"/>
      <name val="Ebrima"/>
      <family val="2"/>
      <charset val="186"/>
    </font>
    <font>
      <sz val="11"/>
      <color rgb="FF000000"/>
      <name val="Ebrima"/>
      <family val="2"/>
      <charset val="186"/>
    </font>
    <font>
      <i/>
      <sz val="11"/>
      <color rgb="FF000000"/>
      <name val="Ebrima"/>
      <family val="2"/>
      <charset val="186"/>
    </font>
    <font>
      <b/>
      <sz val="14"/>
      <color rgb="FF7030A0"/>
      <name val="Ebrima"/>
      <family val="2"/>
      <charset val="186"/>
    </font>
    <font>
      <b/>
      <sz val="11"/>
      <color rgb="FF7030A0"/>
      <name val="Ebrima"/>
      <family val="2"/>
      <charset val="186"/>
    </font>
    <font>
      <sz val="11"/>
      <color rgb="FF7030A0"/>
      <name val="Ebrima"/>
      <family val="2"/>
      <charset val="186"/>
    </font>
    <font>
      <sz val="10"/>
      <color rgb="FF7030A0"/>
      <name val="Ebrima"/>
      <family val="2"/>
      <charset val="186"/>
    </font>
    <font>
      <vertAlign val="superscript"/>
      <sz val="11"/>
      <color theme="1"/>
      <name val="Ebrima"/>
      <family val="2"/>
      <charset val="186"/>
    </font>
    <font>
      <b/>
      <sz val="12"/>
      <name val="Ebrima"/>
      <family val="2"/>
      <charset val="186"/>
    </font>
    <font>
      <b/>
      <sz val="12"/>
      <color theme="1"/>
      <name val="Ebrima"/>
      <family val="2"/>
      <charset val="186"/>
    </font>
    <font>
      <sz val="12"/>
      <color theme="1"/>
      <name val="Ebrima"/>
      <family val="2"/>
      <charset val="186"/>
    </font>
    <font>
      <sz val="12"/>
      <color rgb="FF000000"/>
      <name val="Calibri"/>
      <family val="2"/>
      <charset val="186"/>
    </font>
    <font>
      <sz val="12"/>
      <color rgb="FF000000"/>
      <name val="Calibri"/>
      <family val="2"/>
      <charset val="186"/>
      <scheme val="minor"/>
    </font>
    <font>
      <sz val="11"/>
      <color rgb="FF00B050"/>
      <name val="Ebrima"/>
      <family val="2"/>
      <charset val="186"/>
    </font>
    <font>
      <sz val="11"/>
      <color theme="1"/>
      <name val="Calibri"/>
      <family val="2"/>
      <scheme val="minor"/>
    </font>
  </fonts>
  <fills count="17">
    <fill>
      <patternFill patternType="none"/>
    </fill>
    <fill>
      <patternFill patternType="gray125"/>
    </fill>
    <fill>
      <patternFill patternType="solid">
        <fgColor rgb="FFA5A5A5"/>
        <bgColor indexed="64"/>
      </patternFill>
    </fill>
    <fill>
      <patternFill patternType="solid">
        <fgColor theme="2"/>
        <bgColor indexed="64"/>
      </patternFill>
    </fill>
    <fill>
      <patternFill patternType="solid">
        <fgColor rgb="FFF2F2F2"/>
        <bgColor indexed="64"/>
      </patternFill>
    </fill>
    <fill>
      <patternFill patternType="solid">
        <fgColor theme="0"/>
        <bgColor indexed="64"/>
      </patternFill>
    </fill>
    <fill>
      <patternFill patternType="solid">
        <fgColor rgb="FFFFFFFF"/>
        <bgColor indexed="64"/>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theme="0" tint="-0.34995574816125979"/>
        <bgColor indexed="64"/>
      </patternFill>
    </fill>
    <fill>
      <patternFill patternType="solid">
        <fgColor rgb="FFFFCCCC"/>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2" fillId="0" borderId="0" applyFont="0" applyFill="0" applyBorder="0" applyAlignment="0" applyProtection="0"/>
    <xf numFmtId="0" fontId="15" fillId="2" borderId="1" applyNumberFormat="0" applyAlignment="0" applyProtection="0"/>
  </cellStyleXfs>
  <cellXfs count="201">
    <xf numFmtId="0" fontId="0" fillId="0" borderId="0" xfId="0"/>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5" fillId="2" borderId="1" xfId="2" applyAlignment="1">
      <alignment horizontal="center" vertical="center"/>
    </xf>
    <xf numFmtId="0" fontId="5" fillId="16" borderId="8" xfId="0" applyFont="1" applyFill="1" applyBorder="1" applyAlignment="1">
      <alignment horizontal="left" vertical="center"/>
    </xf>
    <xf numFmtId="0" fontId="5" fillId="16" borderId="7" xfId="0" applyFont="1" applyFill="1" applyBorder="1" applyAlignment="1">
      <alignment horizontal="left" vertical="center"/>
    </xf>
    <xf numFmtId="0" fontId="5" fillId="16" borderId="6" xfId="0" applyFont="1" applyFill="1" applyBorder="1" applyAlignment="1">
      <alignment horizontal="left" vertical="center"/>
    </xf>
    <xf numFmtId="0" fontId="4" fillId="15" borderId="8" xfId="0" applyFont="1" applyFill="1" applyBorder="1" applyAlignment="1">
      <alignment horizontal="left" vertical="center"/>
    </xf>
    <xf numFmtId="0" fontId="4" fillId="15" borderId="6" xfId="0" applyFont="1" applyFill="1" applyBorder="1" applyAlignment="1">
      <alignment horizontal="left" vertical="center"/>
    </xf>
    <xf numFmtId="3" fontId="4" fillId="14" borderId="8" xfId="0" applyNumberFormat="1" applyFont="1" applyFill="1" applyBorder="1" applyAlignment="1">
      <alignment horizontal="center" vertical="center"/>
    </xf>
    <xf numFmtId="3" fontId="4" fillId="14" borderId="7" xfId="0" applyNumberFormat="1" applyFont="1" applyFill="1" applyBorder="1" applyAlignment="1">
      <alignment horizontal="center" vertical="center"/>
    </xf>
    <xf numFmtId="3" fontId="4" fillId="14" borderId="6" xfId="0" applyNumberFormat="1" applyFont="1" applyFill="1" applyBorder="1" applyAlignment="1">
      <alignment horizontal="center" vertical="center"/>
    </xf>
    <xf numFmtId="0" fontId="4" fillId="14" borderId="8" xfId="0" applyFont="1" applyFill="1" applyBorder="1" applyAlignment="1">
      <alignment horizontal="center" vertical="center"/>
    </xf>
    <xf numFmtId="0" fontId="4" fillId="14" borderId="7" xfId="0" applyFont="1" applyFill="1" applyBorder="1" applyAlignment="1">
      <alignment horizontal="center" vertical="center"/>
    </xf>
    <xf numFmtId="0" fontId="4" fillId="14" borderId="6" xfId="0" applyFont="1" applyFill="1" applyBorder="1" applyAlignment="1">
      <alignment horizontal="center" vertical="center"/>
    </xf>
    <xf numFmtId="0" fontId="2" fillId="0" borderId="0" xfId="0" applyFont="1"/>
    <xf numFmtId="0" fontId="4" fillId="0" borderId="0" xfId="0" applyFont="1" applyAlignment="1">
      <alignment wrapText="1"/>
    </xf>
    <xf numFmtId="0" fontId="4"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wrapText="1"/>
    </xf>
    <xf numFmtId="0" fontId="10" fillId="4" borderId="2" xfId="0" applyFont="1" applyFill="1" applyBorder="1" applyAlignment="1">
      <alignment horizontal="center" vertical="center" wrapText="1"/>
    </xf>
    <xf numFmtId="0" fontId="11" fillId="0" borderId="2" xfId="0" applyFont="1" applyBorder="1" applyAlignment="1">
      <alignment vertical="top"/>
    </xf>
    <xf numFmtId="3" fontId="11" fillId="5" borderId="2" xfId="0" applyNumberFormat="1" applyFont="1" applyFill="1" applyBorder="1" applyAlignment="1">
      <alignment horizontal="left" vertical="top"/>
    </xf>
    <xf numFmtId="0" fontId="11" fillId="5" borderId="2" xfId="0" applyFont="1" applyFill="1" applyBorder="1" applyAlignment="1">
      <alignment horizontal="left" vertical="top"/>
    </xf>
    <xf numFmtId="0" fontId="11" fillId="0" borderId="2" xfId="0" applyFont="1" applyBorder="1" applyAlignment="1">
      <alignment horizontal="left" vertical="top"/>
    </xf>
    <xf numFmtId="0" fontId="11" fillId="6" borderId="2" xfId="0" applyFont="1" applyFill="1" applyBorder="1" applyAlignment="1">
      <alignment vertical="top"/>
    </xf>
    <xf numFmtId="3" fontId="11" fillId="0" borderId="2" xfId="0" applyNumberFormat="1" applyFont="1" applyBorder="1" applyAlignment="1">
      <alignment horizontal="left" vertical="top"/>
    </xf>
    <xf numFmtId="0" fontId="11" fillId="0" borderId="0" xfId="0" applyFont="1"/>
    <xf numFmtId="0" fontId="4" fillId="3" borderId="2" xfId="0" applyFont="1" applyFill="1" applyBorder="1" applyAlignment="1">
      <alignment horizontal="left" vertical="center"/>
    </xf>
    <xf numFmtId="0" fontId="10" fillId="0" borderId="2" xfId="0" applyFont="1" applyBorder="1" applyAlignment="1">
      <alignment horizontal="center" vertical="center" wrapText="1"/>
    </xf>
    <xf numFmtId="0" fontId="9" fillId="7"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1" fillId="8" borderId="2" xfId="0" applyFont="1" applyFill="1" applyBorder="1" applyAlignment="1">
      <alignment vertical="top"/>
    </xf>
    <xf numFmtId="0" fontId="11" fillId="5" borderId="2" xfId="0" applyFont="1" applyFill="1" applyBorder="1" applyAlignment="1">
      <alignment vertical="top"/>
    </xf>
    <xf numFmtId="0" fontId="1" fillId="0" borderId="2" xfId="0" applyFont="1" applyBorder="1" applyAlignment="1">
      <alignment horizontal="left" vertical="top"/>
    </xf>
    <xf numFmtId="0" fontId="0" fillId="0" borderId="2" xfId="0" applyBorder="1"/>
    <xf numFmtId="0" fontId="0" fillId="0" borderId="2" xfId="0" applyBorder="1" applyAlignment="1">
      <alignment vertical="top"/>
    </xf>
    <xf numFmtId="0" fontId="11" fillId="9" borderId="2" xfId="0" applyFont="1" applyFill="1" applyBorder="1" applyAlignment="1">
      <alignment vertical="top"/>
    </xf>
    <xf numFmtId="0" fontId="0" fillId="0" borderId="0" xfId="0" applyAlignment="1">
      <alignment wrapText="1"/>
    </xf>
    <xf numFmtId="0" fontId="9" fillId="4" borderId="2" xfId="0" applyFont="1" applyFill="1" applyBorder="1" applyAlignment="1">
      <alignment horizontal="left" vertical="center" wrapText="1"/>
    </xf>
    <xf numFmtId="0" fontId="11" fillId="0" borderId="2" xfId="0" applyFont="1" applyBorder="1" applyAlignment="1">
      <alignment vertical="top" wrapText="1"/>
    </xf>
    <xf numFmtId="0" fontId="11" fillId="0" borderId="2" xfId="0" applyFont="1" applyBorder="1"/>
    <xf numFmtId="0" fontId="0" fillId="0" borderId="2" xfId="0" applyBorder="1" applyAlignment="1">
      <alignment wrapText="1"/>
    </xf>
    <xf numFmtId="3" fontId="4" fillId="3" borderId="2" xfId="0" applyNumberFormat="1" applyFont="1" applyFill="1" applyBorder="1" applyAlignment="1">
      <alignment horizontal="left" vertical="center"/>
    </xf>
    <xf numFmtId="3" fontId="7" fillId="3" borderId="2" xfId="0" applyNumberFormat="1" applyFont="1" applyFill="1" applyBorder="1" applyAlignment="1">
      <alignment horizontal="left" vertical="center"/>
    </xf>
    <xf numFmtId="3" fontId="2" fillId="0" borderId="0" xfId="0" applyNumberFormat="1" applyFont="1"/>
    <xf numFmtId="0" fontId="11" fillId="0" borderId="2" xfId="0" applyFont="1" applyBorder="1" applyAlignment="1">
      <alignment horizontal="left" vertical="top" wrapText="1"/>
    </xf>
    <xf numFmtId="0" fontId="11" fillId="10"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0" borderId="2" xfId="0" applyFont="1" applyBorder="1" applyAlignment="1">
      <alignment horizontal="left" wrapText="1"/>
    </xf>
    <xf numFmtId="0" fontId="13" fillId="0" borderId="2" xfId="0" applyFon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0" xfId="0" applyFont="1" applyAlignment="1">
      <alignment horizontal="left"/>
    </xf>
    <xf numFmtId="0" fontId="2" fillId="0" borderId="0" xfId="0" applyFont="1" applyAlignment="1">
      <alignment vertical="top" wrapText="1"/>
    </xf>
    <xf numFmtId="0" fontId="2" fillId="0" borderId="2" xfId="0" applyFont="1" applyBorder="1" applyAlignment="1">
      <alignment horizontal="left" vertical="center"/>
    </xf>
    <xf numFmtId="0" fontId="14" fillId="0" borderId="2" xfId="0" applyFont="1" applyBorder="1" applyAlignment="1">
      <alignment vertical="top" wrapText="1"/>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2" xfId="0" applyFont="1" applyBorder="1"/>
    <xf numFmtId="0" fontId="2" fillId="0" borderId="3" xfId="0" applyFont="1" applyBorder="1"/>
    <xf numFmtId="3" fontId="2" fillId="0" borderId="3" xfId="0" applyNumberFormat="1" applyFont="1" applyBorder="1" applyAlignment="1">
      <alignment horizontal="left" vertical="top"/>
    </xf>
    <xf numFmtId="0" fontId="14" fillId="0" borderId="3" xfId="0" applyFont="1" applyBorder="1" applyAlignment="1">
      <alignment vertical="top" wrapText="1"/>
    </xf>
    <xf numFmtId="0" fontId="2" fillId="0" borderId="2" xfId="0" applyFont="1" applyBorder="1" applyAlignment="1">
      <alignment vertical="top"/>
    </xf>
    <xf numFmtId="3" fontId="2" fillId="0" borderId="3" xfId="0" applyNumberFormat="1" applyFont="1" applyBorder="1"/>
    <xf numFmtId="0" fontId="2" fillId="0" borderId="3" xfId="0" applyFont="1" applyBorder="1" applyAlignment="1">
      <alignment vertical="top"/>
    </xf>
    <xf numFmtId="3" fontId="2" fillId="0" borderId="2" xfId="0" applyNumberFormat="1" applyFont="1" applyBorder="1"/>
    <xf numFmtId="0" fontId="2" fillId="0" borderId="2" xfId="0" applyFont="1" applyBorder="1" applyAlignment="1">
      <alignment horizontal="left"/>
    </xf>
    <xf numFmtId="0" fontId="2" fillId="11" borderId="2" xfId="0" applyFont="1" applyFill="1" applyBorder="1" applyAlignment="1">
      <alignment wrapText="1"/>
    </xf>
    <xf numFmtId="0" fontId="2" fillId="11" borderId="0" xfId="0" applyFont="1" applyFill="1"/>
    <xf numFmtId="0" fontId="17" fillId="12" borderId="1" xfId="2" applyFont="1" applyFill="1" applyAlignment="1">
      <alignment horizontal="center" vertical="top"/>
    </xf>
    <xf numFmtId="0" fontId="15" fillId="2" borderId="1" xfId="2" applyAlignment="1">
      <alignment horizontal="center"/>
    </xf>
    <xf numFmtId="0" fontId="2" fillId="0" borderId="0" xfId="0" applyFont="1" applyAlignment="1">
      <alignment vertical="top"/>
    </xf>
    <xf numFmtId="0" fontId="2" fillId="0" borderId="3" xfId="0" applyFont="1" applyBorder="1" applyAlignment="1">
      <alignment horizontal="left" vertical="top" wrapText="1"/>
    </xf>
    <xf numFmtId="3" fontId="2" fillId="0" borderId="2" xfId="0" applyNumberFormat="1" applyFont="1" applyBorder="1" applyAlignment="1">
      <alignment horizontal="left" vertical="center" wrapText="1"/>
    </xf>
    <xf numFmtId="9" fontId="2" fillId="0" borderId="2" xfId="0" applyNumberFormat="1" applyFont="1" applyBorder="1" applyAlignment="1">
      <alignment horizontal="left" vertical="center" wrapText="1"/>
    </xf>
    <xf numFmtId="0" fontId="19" fillId="0" borderId="3" xfId="0" applyFont="1" applyBorder="1" applyAlignment="1">
      <alignment horizontal="left" vertical="top" wrapText="1"/>
    </xf>
    <xf numFmtId="0" fontId="19" fillId="0" borderId="2"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11" borderId="2" xfId="0" applyFont="1" applyFill="1" applyBorder="1" applyAlignment="1">
      <alignment horizontal="left" vertical="top" wrapText="1"/>
    </xf>
    <xf numFmtId="0" fontId="2" fillId="11" borderId="2" xfId="0" applyFont="1" applyFill="1" applyBorder="1" applyAlignment="1">
      <alignment horizontal="left" vertical="center"/>
    </xf>
    <xf numFmtId="0" fontId="2" fillId="11" borderId="2" xfId="0" applyFont="1" applyFill="1" applyBorder="1" applyAlignment="1">
      <alignment horizontal="left" vertical="top"/>
    </xf>
    <xf numFmtId="3" fontId="2" fillId="11" borderId="2" xfId="0" applyNumberFormat="1" applyFont="1" applyFill="1" applyBorder="1" applyAlignment="1">
      <alignment horizontal="left" vertical="center"/>
    </xf>
    <xf numFmtId="0" fontId="4" fillId="11" borderId="2" xfId="0" applyFont="1" applyFill="1" applyBorder="1" applyAlignment="1">
      <alignment horizontal="left" vertical="top"/>
    </xf>
    <xf numFmtId="0" fontId="2" fillId="11" borderId="4" xfId="0" applyFont="1" applyFill="1" applyBorder="1" applyAlignment="1">
      <alignment horizontal="left" vertical="top" wrapText="1"/>
    </xf>
    <xf numFmtId="0" fontId="2" fillId="11" borderId="2" xfId="0" applyFont="1" applyFill="1" applyBorder="1" applyAlignment="1">
      <alignment horizontal="left" vertical="center" wrapText="1"/>
    </xf>
    <xf numFmtId="0" fontId="14" fillId="11" borderId="2" xfId="0" applyFont="1" applyFill="1" applyBorder="1" applyAlignment="1">
      <alignment horizontal="left" vertical="top" wrapText="1"/>
    </xf>
    <xf numFmtId="0" fontId="2" fillId="11" borderId="2" xfId="0" applyFont="1" applyFill="1" applyBorder="1" applyAlignment="1">
      <alignment vertical="top" wrapText="1"/>
    </xf>
    <xf numFmtId="0" fontId="14" fillId="11" borderId="2" xfId="0" applyFont="1" applyFill="1" applyBorder="1" applyAlignment="1">
      <alignment wrapText="1"/>
    </xf>
    <xf numFmtId="0" fontId="14" fillId="11" borderId="2" xfId="0" applyFont="1" applyFill="1" applyBorder="1" applyAlignment="1">
      <alignment horizontal="left" vertical="center"/>
    </xf>
    <xf numFmtId="0" fontId="14" fillId="11" borderId="2" xfId="0" applyFont="1" applyFill="1" applyBorder="1" applyAlignment="1">
      <alignment horizontal="left" vertical="top"/>
    </xf>
    <xf numFmtId="3" fontId="14" fillId="11" borderId="2" xfId="0" applyNumberFormat="1" applyFont="1" applyFill="1" applyBorder="1" applyAlignment="1">
      <alignment horizontal="left" vertical="center"/>
    </xf>
    <xf numFmtId="0" fontId="14" fillId="11" borderId="2" xfId="0" applyFont="1" applyFill="1" applyBorder="1" applyAlignment="1">
      <alignment vertical="top" wrapText="1"/>
    </xf>
    <xf numFmtId="3" fontId="2" fillId="11" borderId="2" xfId="0" applyNumberFormat="1" applyFont="1" applyFill="1" applyBorder="1" applyAlignment="1">
      <alignment horizontal="left" vertical="top"/>
    </xf>
    <xf numFmtId="0" fontId="14" fillId="11" borderId="3" xfId="0" applyFont="1" applyFill="1" applyBorder="1" applyAlignment="1">
      <alignment vertical="top" wrapText="1"/>
    </xf>
    <xf numFmtId="0" fontId="2" fillId="11" borderId="0" xfId="0" applyFont="1" applyFill="1" applyAlignment="1">
      <alignment horizontal="left" vertical="top" wrapText="1"/>
    </xf>
    <xf numFmtId="0" fontId="2" fillId="11" borderId="3" xfId="0" applyFont="1" applyFill="1" applyBorder="1" applyAlignment="1">
      <alignment vertical="top" wrapText="1"/>
    </xf>
    <xf numFmtId="3" fontId="2" fillId="11" borderId="2" xfId="0" applyNumberFormat="1" applyFont="1" applyFill="1" applyBorder="1"/>
    <xf numFmtId="0" fontId="2" fillId="11" borderId="2" xfId="0" applyFont="1" applyFill="1" applyBorder="1"/>
    <xf numFmtId="0" fontId="2" fillId="11" borderId="3" xfId="0" applyFont="1" applyFill="1" applyBorder="1" applyAlignment="1">
      <alignment horizontal="left" vertical="top" wrapText="1"/>
    </xf>
    <xf numFmtId="0" fontId="2" fillId="11" borderId="3" xfId="0" applyFont="1" applyFill="1" applyBorder="1"/>
    <xf numFmtId="0" fontId="2" fillId="11" borderId="3" xfId="0" applyFont="1" applyFill="1" applyBorder="1" applyAlignment="1">
      <alignment horizontal="left" vertical="top"/>
    </xf>
    <xf numFmtId="3" fontId="2" fillId="11" borderId="3" xfId="0" applyNumberFormat="1" applyFont="1" applyFill="1" applyBorder="1" applyAlignment="1">
      <alignment horizontal="left" vertical="top"/>
    </xf>
    <xf numFmtId="0" fontId="11" fillId="9" borderId="2" xfId="0" applyFont="1" applyFill="1" applyBorder="1" applyAlignment="1">
      <alignment horizontal="left" vertical="top" wrapText="1"/>
    </xf>
    <xf numFmtId="3" fontId="23" fillId="11" borderId="2" xfId="0" applyNumberFormat="1" applyFont="1" applyFill="1" applyBorder="1" applyAlignment="1">
      <alignment horizontal="left" vertical="center"/>
    </xf>
    <xf numFmtId="0" fontId="23" fillId="11" borderId="2" xfId="0" applyFont="1" applyFill="1" applyBorder="1" applyAlignment="1">
      <alignment horizontal="left" vertical="center"/>
    </xf>
    <xf numFmtId="3" fontId="23" fillId="0" borderId="0" xfId="0" applyNumberFormat="1" applyFont="1"/>
    <xf numFmtId="0" fontId="2" fillId="0" borderId="2" xfId="0" applyFont="1" applyBorder="1" applyAlignment="1">
      <alignment wrapText="1"/>
    </xf>
    <xf numFmtId="0" fontId="2" fillId="13" borderId="0" xfId="0" applyFont="1" applyFill="1"/>
    <xf numFmtId="0" fontId="23" fillId="11" borderId="2" xfId="0" applyFont="1" applyFill="1" applyBorder="1" applyAlignment="1">
      <alignment horizontal="left" vertical="top" wrapText="1"/>
    </xf>
    <xf numFmtId="0" fontId="23" fillId="11" borderId="2" xfId="0" applyFont="1" applyFill="1" applyBorder="1" applyAlignment="1">
      <alignment horizontal="left" vertical="top"/>
    </xf>
    <xf numFmtId="0" fontId="23" fillId="0" borderId="0" xfId="0" applyFont="1"/>
    <xf numFmtId="0" fontId="23" fillId="11" borderId="2" xfId="0" applyFont="1" applyFill="1" applyBorder="1" applyAlignment="1">
      <alignment horizontal="left" vertical="center" wrapText="1"/>
    </xf>
    <xf numFmtId="0" fontId="4" fillId="11" borderId="2" xfId="0" applyFont="1" applyFill="1" applyBorder="1" applyAlignment="1">
      <alignment horizontal="left" vertical="top" wrapText="1"/>
    </xf>
    <xf numFmtId="3" fontId="14" fillId="11" borderId="2" xfId="0" applyNumberFormat="1" applyFont="1" applyFill="1" applyBorder="1"/>
    <xf numFmtId="0" fontId="14" fillId="11" borderId="2" xfId="0" applyFont="1" applyFill="1" applyBorder="1"/>
    <xf numFmtId="0" fontId="14" fillId="11" borderId="2" xfId="0" applyFont="1" applyFill="1" applyBorder="1" applyAlignment="1">
      <alignment vertical="top"/>
    </xf>
    <xf numFmtId="0" fontId="7" fillId="11" borderId="2" xfId="0" applyFont="1" applyFill="1" applyBorder="1" applyAlignment="1">
      <alignment horizontal="left" vertical="top"/>
    </xf>
    <xf numFmtId="0" fontId="2" fillId="11" borderId="4" xfId="0" applyFont="1" applyFill="1" applyBorder="1" applyAlignment="1">
      <alignment horizontal="left" vertical="top"/>
    </xf>
    <xf numFmtId="0" fontId="2" fillId="11" borderId="4" xfId="0" applyFont="1" applyFill="1" applyBorder="1" applyAlignment="1">
      <alignment horizontal="left" vertical="center"/>
    </xf>
    <xf numFmtId="3" fontId="2" fillId="11" borderId="4" xfId="0" applyNumberFormat="1" applyFont="1" applyFill="1" applyBorder="1" applyAlignment="1">
      <alignment horizontal="left" vertical="center"/>
    </xf>
    <xf numFmtId="0" fontId="27" fillId="11" borderId="2" xfId="0" applyFont="1" applyFill="1" applyBorder="1" applyAlignment="1">
      <alignment horizontal="left" vertical="top"/>
    </xf>
    <xf numFmtId="0" fontId="26" fillId="11" borderId="2" xfId="0" applyFont="1" applyFill="1" applyBorder="1" applyAlignment="1">
      <alignment horizontal="left" vertical="top"/>
    </xf>
    <xf numFmtId="0" fontId="14" fillId="11" borderId="2" xfId="0" quotePrefix="1" applyFont="1" applyFill="1" applyBorder="1" applyAlignment="1">
      <alignment horizontal="left" vertical="top" wrapText="1"/>
    </xf>
    <xf numFmtId="0" fontId="14" fillId="11" borderId="4" xfId="0" applyFont="1" applyFill="1" applyBorder="1" applyAlignment="1">
      <alignment horizontal="left" vertical="top" wrapText="1"/>
    </xf>
    <xf numFmtId="0" fontId="14" fillId="11" borderId="4" xfId="0" applyFont="1" applyFill="1" applyBorder="1" applyAlignment="1">
      <alignment horizontal="left" vertical="top"/>
    </xf>
    <xf numFmtId="0" fontId="14" fillId="11" borderId="2" xfId="0" applyFont="1" applyFill="1" applyBorder="1" applyAlignment="1">
      <alignment horizontal="left" vertical="center" wrapText="1"/>
    </xf>
    <xf numFmtId="0" fontId="27" fillId="11" borderId="2" xfId="0" applyFont="1" applyFill="1" applyBorder="1" applyAlignment="1">
      <alignment horizontal="left" vertical="top" wrapText="1"/>
    </xf>
    <xf numFmtId="0" fontId="14" fillId="11" borderId="2" xfId="0" applyFont="1" applyFill="1" applyBorder="1" applyAlignment="1">
      <alignment horizontal="left" wrapText="1"/>
    </xf>
    <xf numFmtId="0" fontId="2" fillId="11" borderId="3" xfId="0" applyFont="1" applyFill="1" applyBorder="1" applyAlignment="1">
      <alignment horizontal="left" vertical="center"/>
    </xf>
    <xf numFmtId="3" fontId="2" fillId="11" borderId="3" xfId="0" applyNumberFormat="1" applyFont="1" applyFill="1" applyBorder="1" applyAlignment="1">
      <alignment horizontal="left" vertical="center"/>
    </xf>
    <xf numFmtId="0" fontId="2" fillId="11" borderId="0" xfId="0" applyFont="1" applyFill="1" applyAlignment="1">
      <alignment vertical="top" wrapText="1"/>
    </xf>
    <xf numFmtId="0" fontId="2" fillId="11" borderId="3" xfId="0" applyFont="1" applyFill="1" applyBorder="1" applyAlignment="1">
      <alignment wrapText="1"/>
    </xf>
    <xf numFmtId="0" fontId="2" fillId="11" borderId="0" xfId="0" applyFont="1" applyFill="1" applyAlignment="1">
      <alignment wrapText="1"/>
    </xf>
    <xf numFmtId="0" fontId="2" fillId="11" borderId="3" xfId="0" applyFont="1" applyFill="1" applyBorder="1" applyAlignment="1">
      <alignment vertical="top"/>
    </xf>
    <xf numFmtId="0" fontId="28" fillId="11" borderId="2" xfId="0" applyFont="1" applyFill="1" applyBorder="1" applyAlignment="1">
      <alignment horizontal="left" vertical="top"/>
    </xf>
    <xf numFmtId="0" fontId="27" fillId="11" borderId="2" xfId="0" applyFont="1" applyFill="1" applyBorder="1" applyAlignment="1">
      <alignment horizontal="left" vertical="center"/>
    </xf>
    <xf numFmtId="0" fontId="27" fillId="11" borderId="3" xfId="0" applyFont="1" applyFill="1" applyBorder="1" applyAlignment="1">
      <alignment horizontal="left" vertical="top"/>
    </xf>
    <xf numFmtId="0" fontId="26" fillId="11" borderId="2" xfId="0" applyFont="1" applyFill="1" applyBorder="1" applyAlignment="1">
      <alignment horizontal="left" vertical="center"/>
    </xf>
    <xf numFmtId="0" fontId="14" fillId="11" borderId="3" xfId="0" applyFont="1" applyFill="1" applyBorder="1" applyAlignment="1">
      <alignment horizontal="left" vertical="top" wrapText="1"/>
    </xf>
    <xf numFmtId="0" fontId="29" fillId="0" borderId="0" xfId="0" applyFont="1" applyAlignment="1">
      <alignment vertical="center"/>
    </xf>
    <xf numFmtId="0" fontId="30" fillId="0" borderId="0" xfId="0" applyFont="1"/>
    <xf numFmtId="0" fontId="31" fillId="11" borderId="2" xfId="0" applyFont="1" applyFill="1" applyBorder="1" applyAlignment="1">
      <alignment horizontal="left" vertical="center" wrapText="1"/>
    </xf>
    <xf numFmtId="0" fontId="2" fillId="11" borderId="2" xfId="0" applyFont="1" applyFill="1" applyBorder="1" applyAlignment="1">
      <alignment vertical="center"/>
    </xf>
    <xf numFmtId="3" fontId="14" fillId="11" borderId="2" xfId="0" applyNumberFormat="1" applyFont="1" applyFill="1" applyBorder="1" applyAlignment="1">
      <alignment horizontal="center" vertical="center"/>
    </xf>
    <xf numFmtId="3" fontId="23" fillId="11" borderId="2" xfId="0" applyNumberFormat="1" applyFont="1" applyFill="1" applyBorder="1" applyAlignment="1">
      <alignment horizontal="center"/>
    </xf>
    <xf numFmtId="3" fontId="22" fillId="11" borderId="2" xfId="0" applyNumberFormat="1" applyFont="1" applyFill="1" applyBorder="1" applyAlignment="1">
      <alignment horizontal="center"/>
    </xf>
    <xf numFmtId="3" fontId="2" fillId="11" borderId="4" xfId="0" applyNumberFormat="1" applyFont="1" applyFill="1" applyBorder="1" applyAlignment="1">
      <alignment horizontal="center" wrapText="1"/>
    </xf>
    <xf numFmtId="3" fontId="23" fillId="11" borderId="4" xfId="0" applyNumberFormat="1" applyFont="1" applyFill="1" applyBorder="1" applyAlignment="1">
      <alignment horizontal="center"/>
    </xf>
    <xf numFmtId="3" fontId="2" fillId="11" borderId="2" xfId="0" applyNumberFormat="1" applyFont="1" applyFill="1" applyBorder="1" applyAlignment="1">
      <alignment horizontal="center"/>
    </xf>
    <xf numFmtId="3" fontId="2" fillId="11" borderId="2" xfId="0" applyNumberFormat="1" applyFont="1" applyFill="1" applyBorder="1" applyAlignment="1">
      <alignment horizontal="center" wrapText="1"/>
    </xf>
    <xf numFmtId="3" fontId="14" fillId="11" borderId="2" xfId="0" applyNumberFormat="1" applyFont="1" applyFill="1" applyBorder="1" applyAlignment="1">
      <alignment horizontal="center"/>
    </xf>
    <xf numFmtId="3" fontId="7" fillId="11" borderId="2" xfId="0" applyNumberFormat="1" applyFont="1" applyFill="1" applyBorder="1" applyAlignment="1">
      <alignment horizontal="center"/>
    </xf>
    <xf numFmtId="3" fontId="14" fillId="11" borderId="2" xfId="0" applyNumberFormat="1" applyFont="1" applyFill="1" applyBorder="1" applyAlignment="1">
      <alignment horizontal="center" wrapText="1"/>
    </xf>
    <xf numFmtId="3" fontId="23" fillId="11" borderId="2" xfId="0" applyNumberFormat="1" applyFont="1" applyFill="1" applyBorder="1" applyAlignment="1">
      <alignment horizontal="center" wrapText="1"/>
    </xf>
    <xf numFmtId="9" fontId="2" fillId="11" borderId="2" xfId="0" applyNumberFormat="1" applyFont="1" applyFill="1" applyBorder="1" applyAlignment="1">
      <alignment horizontal="center"/>
    </xf>
    <xf numFmtId="3" fontId="2" fillId="11" borderId="0" xfId="0" applyNumberFormat="1" applyFont="1" applyFill="1" applyAlignment="1">
      <alignment horizontal="center"/>
    </xf>
    <xf numFmtId="3" fontId="2" fillId="11" borderId="3" xfId="0" applyNumberFormat="1" applyFont="1" applyFill="1" applyBorder="1" applyAlignment="1">
      <alignment horizontal="center"/>
    </xf>
    <xf numFmtId="3" fontId="7" fillId="11" borderId="2" xfId="0" applyNumberFormat="1" applyFont="1" applyFill="1" applyBorder="1" applyAlignment="1">
      <alignment horizontal="center" wrapText="1"/>
    </xf>
    <xf numFmtId="49" fontId="2" fillId="11" borderId="2" xfId="0" applyNumberFormat="1" applyFont="1" applyFill="1" applyBorder="1" applyAlignment="1">
      <alignment horizontal="center"/>
    </xf>
    <xf numFmtId="9" fontId="14" fillId="11" borderId="2" xfId="0" applyNumberFormat="1" applyFont="1" applyFill="1" applyBorder="1" applyAlignment="1">
      <alignment horizontal="center"/>
    </xf>
    <xf numFmtId="9" fontId="14" fillId="11" borderId="2" xfId="1" applyFont="1" applyFill="1" applyBorder="1" applyAlignment="1">
      <alignment horizontal="center"/>
    </xf>
    <xf numFmtId="10" fontId="14" fillId="11" borderId="2" xfId="0" applyNumberFormat="1" applyFont="1" applyFill="1" applyBorder="1" applyAlignment="1">
      <alignment horizontal="center"/>
    </xf>
    <xf numFmtId="3" fontId="23" fillId="11" borderId="3" xfId="0" applyNumberFormat="1" applyFont="1" applyFill="1" applyBorder="1" applyAlignment="1">
      <alignment horizontal="center"/>
    </xf>
    <xf numFmtId="3" fontId="2" fillId="0" borderId="3" xfId="0" applyNumberFormat="1" applyFont="1" applyBorder="1" applyAlignment="1">
      <alignment horizontal="center"/>
    </xf>
    <xf numFmtId="3" fontId="23" fillId="0" borderId="3" xfId="0" applyNumberFormat="1" applyFont="1" applyBorder="1" applyAlignment="1">
      <alignment horizontal="center"/>
    </xf>
    <xf numFmtId="3" fontId="11" fillId="0" borderId="2" xfId="0" applyNumberFormat="1" applyFont="1" applyBorder="1" applyAlignment="1">
      <alignment horizontal="center"/>
    </xf>
    <xf numFmtId="3" fontId="24" fillId="0" borderId="2" xfId="0" applyNumberFormat="1" applyFont="1" applyBorder="1" applyAlignment="1">
      <alignment horizontal="center"/>
    </xf>
    <xf numFmtId="3" fontId="2" fillId="0" borderId="2" xfId="0" applyNumberFormat="1" applyFont="1" applyBorder="1" applyAlignment="1">
      <alignment horizontal="center"/>
    </xf>
    <xf numFmtId="3" fontId="23" fillId="0" borderId="2" xfId="0" applyNumberFormat="1" applyFont="1" applyBorder="1" applyAlignment="1">
      <alignment horizontal="center"/>
    </xf>
    <xf numFmtId="0" fontId="2" fillId="11" borderId="2" xfId="0" applyFont="1" applyFill="1" applyBorder="1" applyAlignment="1">
      <alignment vertical="top"/>
    </xf>
    <xf numFmtId="0" fontId="2" fillId="11" borderId="2" xfId="0" applyFont="1" applyFill="1" applyBorder="1" applyAlignment="1">
      <alignment horizontal="center" vertical="center"/>
    </xf>
    <xf numFmtId="0" fontId="14" fillId="11" borderId="2" xfId="0" applyFont="1" applyFill="1" applyBorder="1" applyAlignment="1">
      <alignment vertical="center"/>
    </xf>
    <xf numFmtId="0" fontId="2" fillId="11" borderId="3"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4" fillId="0" borderId="2" xfId="0" applyFont="1" applyBorder="1" applyAlignment="1">
      <alignment horizontal="left" vertical="center" wrapText="1"/>
    </xf>
    <xf numFmtId="0" fontId="14" fillId="0" borderId="2" xfId="0" applyFont="1" applyBorder="1" applyAlignment="1">
      <alignment vertical="center"/>
    </xf>
    <xf numFmtId="0" fontId="11" fillId="11" borderId="2" xfId="0" applyFont="1" applyFill="1" applyBorder="1" applyAlignment="1">
      <alignment horizontal="left" vertical="top"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3" fontId="4" fillId="3" borderId="3" xfId="0" applyNumberFormat="1" applyFont="1" applyFill="1" applyBorder="1" applyAlignment="1">
      <alignment horizontal="left" vertical="center"/>
    </xf>
    <xf numFmtId="3" fontId="4" fillId="3" borderId="4" xfId="0" applyNumberFormat="1" applyFont="1" applyFill="1" applyBorder="1" applyAlignment="1">
      <alignment horizontal="left" vertical="center"/>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3" fontId="21" fillId="3" borderId="3" xfId="0" applyNumberFormat="1" applyFont="1" applyFill="1" applyBorder="1" applyAlignment="1">
      <alignment horizontal="center" vertical="center"/>
    </xf>
    <xf numFmtId="3" fontId="22" fillId="3" borderId="4" xfId="0" applyNumberFormat="1" applyFont="1" applyFill="1" applyBorder="1" applyAlignment="1">
      <alignment horizontal="center" vertical="center"/>
    </xf>
    <xf numFmtId="0" fontId="6" fillId="16" borderId="6" xfId="0" applyFont="1" applyFill="1" applyBorder="1" applyAlignment="1">
      <alignment horizontal="left" vertical="center" wrapText="1"/>
    </xf>
    <xf numFmtId="0" fontId="6" fillId="16" borderId="7" xfId="0" applyFont="1" applyFill="1" applyBorder="1" applyAlignment="1">
      <alignment horizontal="left" vertical="center" wrapText="1"/>
    </xf>
    <xf numFmtId="0" fontId="6" fillId="16" borderId="8" xfId="0" applyFont="1" applyFill="1" applyBorder="1" applyAlignment="1">
      <alignment horizontal="left" vertical="center" wrapText="1"/>
    </xf>
    <xf numFmtId="0" fontId="4" fillId="14" borderId="6"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4" fillId="14" borderId="8" xfId="0" applyFont="1" applyFill="1" applyBorder="1" applyAlignment="1">
      <alignment horizontal="center" vertical="center" wrapText="1"/>
    </xf>
    <xf numFmtId="0" fontId="4" fillId="14" borderId="6" xfId="0" applyFont="1" applyFill="1" applyBorder="1" applyAlignment="1">
      <alignment horizontal="left" vertical="center" wrapText="1"/>
    </xf>
    <xf numFmtId="0" fontId="4" fillId="14" borderId="8" xfId="0" applyFont="1" applyFill="1" applyBorder="1" applyAlignment="1">
      <alignment horizontal="left" vertical="center" wrapText="1"/>
    </xf>
  </cellXfs>
  <cellStyles count="3">
    <cellStyle name="Parasts" xfId="0" builtinId="0"/>
    <cellStyle name="Pārbaudes šūna" xfId="2" builtinId="23"/>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6E0B-0374-43A5-A5AF-83FE33523765}">
  <sheetPr>
    <pageSetUpPr fitToPage="1"/>
  </sheetPr>
  <dimension ref="A1:U769"/>
  <sheetViews>
    <sheetView tabSelected="1" view="pageBreakPreview" zoomScale="60" zoomScaleNormal="60" zoomScalePageLayoutView="130" workbookViewId="0">
      <pane xSplit="1" ySplit="3" topLeftCell="B4" activePane="bottomRight" state="frozen"/>
      <selection pane="topRight" activeCell="B1" sqref="B1"/>
      <selection pane="bottomLeft" activeCell="A4" sqref="A4"/>
      <selection pane="bottomRight" activeCell="F209" sqref="F209"/>
    </sheetView>
  </sheetViews>
  <sheetFormatPr defaultColWidth="8.85546875" defaultRowHeight="18" thickTop="1" thickBottom="1" x14ac:dyDescent="0.35"/>
  <cols>
    <col min="1" max="1" width="8" style="74" customWidth="1"/>
    <col min="2" max="2" width="49.28515625" style="19" customWidth="1"/>
    <col min="3" max="3" width="13.85546875" style="15" customWidth="1"/>
    <col min="4" max="4" width="13" style="15" customWidth="1"/>
    <col min="5" max="5" width="13.7109375" style="15" customWidth="1"/>
    <col min="6" max="6" width="18.28515625" style="54" customWidth="1"/>
    <col min="7" max="7" width="13.85546875" style="15" customWidth="1"/>
    <col min="8" max="8" width="26.28515625" style="45" customWidth="1"/>
    <col min="9" max="9" width="26.28515625" style="110" customWidth="1"/>
    <col min="10" max="10" width="16.28515625" style="45" customWidth="1"/>
    <col min="11" max="11" width="16.140625" style="45" customWidth="1"/>
    <col min="12" max="12" width="16" style="45" customWidth="1"/>
    <col min="13" max="13" width="16.85546875" style="45" customWidth="1"/>
    <col min="14" max="14" width="64.42578125" style="75" customWidth="1"/>
    <col min="15" max="15" width="13.28515625" style="15" customWidth="1"/>
    <col min="16" max="16" width="12.7109375" style="15" customWidth="1"/>
    <col min="17" max="17" width="21.42578125" style="15" customWidth="1"/>
    <col min="18" max="18" width="30.140625" style="55" customWidth="1"/>
    <col min="19" max="19" width="23.42578125" style="15" customWidth="1"/>
    <col min="20" max="20" width="25.7109375" style="15" customWidth="1"/>
    <col min="21" max="21" width="36" style="15" customWidth="1"/>
    <col min="22" max="22" width="19.42578125" style="15" customWidth="1"/>
    <col min="23" max="16384" width="8.85546875" style="15"/>
  </cols>
  <sheetData>
    <row r="1" spans="1:21" ht="37.5" customHeight="1" thickBot="1" x14ac:dyDescent="0.35">
      <c r="A1" s="6" t="s">
        <v>361</v>
      </c>
      <c r="B1" s="5"/>
      <c r="C1" s="5"/>
      <c r="D1" s="5"/>
      <c r="E1" s="5"/>
      <c r="F1" s="5"/>
      <c r="G1" s="5"/>
      <c r="H1" s="5"/>
      <c r="I1" s="5"/>
      <c r="J1" s="5"/>
      <c r="K1" s="5"/>
      <c r="L1" s="5"/>
      <c r="M1" s="5"/>
      <c r="N1" s="5"/>
      <c r="O1" s="5"/>
      <c r="P1" s="5"/>
      <c r="Q1" s="5"/>
      <c r="R1" s="5"/>
      <c r="S1" s="5"/>
      <c r="T1" s="5"/>
      <c r="U1" s="4"/>
    </row>
    <row r="2" spans="1:21" thickTop="1" thickBot="1" x14ac:dyDescent="0.35">
      <c r="A2" s="3" t="s">
        <v>87</v>
      </c>
      <c r="B2" s="2" t="s">
        <v>0</v>
      </c>
      <c r="C2" s="14" t="s">
        <v>2</v>
      </c>
      <c r="D2" s="13"/>
      <c r="E2" s="12"/>
      <c r="F2" s="183" t="s">
        <v>94</v>
      </c>
      <c r="G2" s="183" t="s">
        <v>5</v>
      </c>
      <c r="H2" s="185" t="s">
        <v>3</v>
      </c>
      <c r="I2" s="191" t="s">
        <v>696</v>
      </c>
      <c r="J2" s="11" t="s">
        <v>16</v>
      </c>
      <c r="K2" s="10"/>
      <c r="L2" s="10"/>
      <c r="M2" s="9"/>
      <c r="N2" s="187" t="s">
        <v>10</v>
      </c>
      <c r="O2" s="8" t="s">
        <v>13</v>
      </c>
      <c r="P2" s="7"/>
      <c r="Q2" s="183" t="s">
        <v>24</v>
      </c>
      <c r="R2" s="189" t="s">
        <v>23</v>
      </c>
      <c r="S2" s="183" t="s">
        <v>22</v>
      </c>
      <c r="T2" s="183" t="s">
        <v>362</v>
      </c>
      <c r="U2" s="183" t="s">
        <v>59</v>
      </c>
    </row>
    <row r="3" spans="1:21" s="16" customFormat="1" thickTop="1" thickBot="1" x14ac:dyDescent="0.35">
      <c r="A3" s="3"/>
      <c r="B3" s="1"/>
      <c r="C3" s="28" t="s">
        <v>1</v>
      </c>
      <c r="D3" s="28" t="s">
        <v>9</v>
      </c>
      <c r="E3" s="28" t="s">
        <v>4</v>
      </c>
      <c r="F3" s="184"/>
      <c r="G3" s="184"/>
      <c r="H3" s="186"/>
      <c r="I3" s="192"/>
      <c r="J3" s="43" t="s">
        <v>15</v>
      </c>
      <c r="K3" s="43" t="s">
        <v>7</v>
      </c>
      <c r="L3" s="43" t="s">
        <v>14</v>
      </c>
      <c r="M3" s="44" t="s">
        <v>88</v>
      </c>
      <c r="N3" s="188"/>
      <c r="O3" s="28" t="s">
        <v>11</v>
      </c>
      <c r="P3" s="28" t="s">
        <v>12</v>
      </c>
      <c r="Q3" s="184"/>
      <c r="R3" s="190"/>
      <c r="S3" s="184"/>
      <c r="T3" s="184"/>
      <c r="U3" s="184"/>
    </row>
    <row r="4" spans="1:21" ht="205.5" customHeight="1" thickTop="1" thickBot="1" x14ac:dyDescent="0.35">
      <c r="A4" s="73">
        <v>1</v>
      </c>
      <c r="B4" s="83" t="s">
        <v>486</v>
      </c>
      <c r="C4" s="84" t="s">
        <v>60</v>
      </c>
      <c r="D4" s="84" t="s">
        <v>62</v>
      </c>
      <c r="E4" s="84" t="s">
        <v>70</v>
      </c>
      <c r="F4" s="122" t="s">
        <v>32</v>
      </c>
      <c r="G4" s="123"/>
      <c r="H4" s="151">
        <v>150270</v>
      </c>
      <c r="I4" s="152"/>
      <c r="J4" s="151">
        <v>150270</v>
      </c>
      <c r="K4" s="124"/>
      <c r="L4" s="124"/>
      <c r="M4" s="124"/>
      <c r="N4" s="88" t="s">
        <v>960</v>
      </c>
      <c r="O4" s="88" t="s">
        <v>843</v>
      </c>
      <c r="P4" s="88">
        <v>2024</v>
      </c>
      <c r="Q4" s="83" t="s">
        <v>33</v>
      </c>
      <c r="R4" s="88" t="s">
        <v>775</v>
      </c>
      <c r="S4" s="88"/>
      <c r="T4" s="122"/>
      <c r="U4" s="122"/>
    </row>
    <row r="5" spans="1:21" s="115" customFormat="1" ht="62.25" customHeight="1" thickTop="1" thickBot="1" x14ac:dyDescent="0.35">
      <c r="A5" s="73">
        <v>2</v>
      </c>
      <c r="B5" s="83" t="s">
        <v>777</v>
      </c>
      <c r="C5" s="84" t="s">
        <v>60</v>
      </c>
      <c r="D5" s="84" t="s">
        <v>62</v>
      </c>
      <c r="E5" s="84" t="s">
        <v>70</v>
      </c>
      <c r="F5" s="85" t="s">
        <v>32</v>
      </c>
      <c r="G5" s="84">
        <v>3</v>
      </c>
      <c r="H5" s="153">
        <v>20300</v>
      </c>
      <c r="I5" s="149"/>
      <c r="J5" s="153">
        <v>20300</v>
      </c>
      <c r="K5" s="86"/>
      <c r="L5" s="86"/>
      <c r="M5" s="86"/>
      <c r="N5" s="83" t="s">
        <v>827</v>
      </c>
      <c r="O5" s="125">
        <v>2023</v>
      </c>
      <c r="P5" s="125">
        <v>2023</v>
      </c>
      <c r="Q5" s="83" t="s">
        <v>33</v>
      </c>
      <c r="R5" s="83" t="s">
        <v>778</v>
      </c>
      <c r="S5" s="83"/>
      <c r="T5" s="114"/>
      <c r="U5" s="114"/>
    </row>
    <row r="6" spans="1:21" ht="165.75" customHeight="1" thickTop="1" thickBot="1" x14ac:dyDescent="0.35">
      <c r="A6" s="73">
        <v>3</v>
      </c>
      <c r="B6" s="83" t="s">
        <v>487</v>
      </c>
      <c r="C6" s="84" t="s">
        <v>60</v>
      </c>
      <c r="D6" s="84" t="s">
        <v>62</v>
      </c>
      <c r="E6" s="84" t="s">
        <v>70</v>
      </c>
      <c r="F6" s="85" t="s">
        <v>32</v>
      </c>
      <c r="G6" s="84">
        <v>2</v>
      </c>
      <c r="H6" s="154">
        <v>73000</v>
      </c>
      <c r="I6" s="149"/>
      <c r="J6" s="154">
        <v>73000</v>
      </c>
      <c r="K6" s="86"/>
      <c r="L6" s="86"/>
      <c r="M6" s="86"/>
      <c r="N6" s="83" t="s">
        <v>828</v>
      </c>
      <c r="O6" s="83">
        <v>2024</v>
      </c>
      <c r="P6" s="83">
        <v>2024</v>
      </c>
      <c r="Q6" s="83" t="s">
        <v>779</v>
      </c>
      <c r="R6" s="83" t="s">
        <v>780</v>
      </c>
      <c r="S6" s="83"/>
      <c r="T6" s="85"/>
      <c r="U6" s="85"/>
    </row>
    <row r="7" spans="1:21" s="115" customFormat="1" ht="44.25" customHeight="1" thickTop="1" thickBot="1" x14ac:dyDescent="0.35">
      <c r="A7" s="73">
        <v>4</v>
      </c>
      <c r="B7" s="83" t="s">
        <v>488</v>
      </c>
      <c r="C7" s="84" t="s">
        <v>60</v>
      </c>
      <c r="D7" s="84" t="s">
        <v>62</v>
      </c>
      <c r="E7" s="84" t="s">
        <v>70</v>
      </c>
      <c r="F7" s="174" t="s">
        <v>32</v>
      </c>
      <c r="G7" s="93">
        <v>5</v>
      </c>
      <c r="H7" s="155">
        <v>27000</v>
      </c>
      <c r="I7" s="156"/>
      <c r="J7" s="155">
        <v>27000</v>
      </c>
      <c r="K7" s="95"/>
      <c r="L7" s="95"/>
      <c r="M7" s="95"/>
      <c r="N7" s="90" t="s">
        <v>829</v>
      </c>
      <c r="O7" s="126">
        <v>2023</v>
      </c>
      <c r="P7" s="126">
        <v>2023</v>
      </c>
      <c r="Q7" s="83" t="s">
        <v>33</v>
      </c>
      <c r="R7" s="83" t="s">
        <v>774</v>
      </c>
      <c r="S7" s="90"/>
      <c r="T7" s="94"/>
      <c r="U7" s="94"/>
    </row>
    <row r="8" spans="1:21" ht="120.75" customHeight="1" thickTop="1" thickBot="1" x14ac:dyDescent="0.35">
      <c r="A8" s="73">
        <v>5</v>
      </c>
      <c r="B8" s="83" t="s">
        <v>488</v>
      </c>
      <c r="C8" s="84" t="s">
        <v>60</v>
      </c>
      <c r="D8" s="84" t="s">
        <v>62</v>
      </c>
      <c r="E8" s="84" t="s">
        <v>70</v>
      </c>
      <c r="F8" s="174" t="s">
        <v>32</v>
      </c>
      <c r="G8" s="84">
        <v>4</v>
      </c>
      <c r="H8" s="153">
        <v>82000</v>
      </c>
      <c r="I8" s="149"/>
      <c r="J8" s="153">
        <v>82000</v>
      </c>
      <c r="K8" s="153"/>
      <c r="L8" s="153"/>
      <c r="M8" s="86"/>
      <c r="N8" s="83" t="s">
        <v>830</v>
      </c>
      <c r="O8" s="83">
        <v>2024</v>
      </c>
      <c r="P8" s="83">
        <v>2024</v>
      </c>
      <c r="Q8" s="83" t="s">
        <v>574</v>
      </c>
      <c r="R8" s="83" t="s">
        <v>517</v>
      </c>
      <c r="S8" s="83"/>
      <c r="T8" s="85"/>
      <c r="U8" s="85"/>
    </row>
    <row r="9" spans="1:21" s="115" customFormat="1" ht="49.5" customHeight="1" thickTop="1" thickBot="1" x14ac:dyDescent="0.35">
      <c r="A9" s="73">
        <v>6</v>
      </c>
      <c r="B9" s="90" t="s">
        <v>735</v>
      </c>
      <c r="C9" s="84" t="s">
        <v>60</v>
      </c>
      <c r="D9" s="84" t="s">
        <v>62</v>
      </c>
      <c r="E9" s="84" t="s">
        <v>70</v>
      </c>
      <c r="F9" s="85" t="s">
        <v>93</v>
      </c>
      <c r="G9" s="93">
        <v>7</v>
      </c>
      <c r="H9" s="155">
        <v>46300</v>
      </c>
      <c r="I9" s="156"/>
      <c r="J9" s="155">
        <v>46300</v>
      </c>
      <c r="K9" s="155"/>
      <c r="L9" s="155"/>
      <c r="M9" s="95"/>
      <c r="N9" s="127" t="s">
        <v>831</v>
      </c>
      <c r="O9" s="126">
        <v>2023</v>
      </c>
      <c r="P9" s="126">
        <v>2023</v>
      </c>
      <c r="Q9" s="83" t="s">
        <v>574</v>
      </c>
      <c r="R9" s="83" t="s">
        <v>572</v>
      </c>
      <c r="S9" s="90"/>
      <c r="T9" s="94"/>
      <c r="U9" s="94"/>
    </row>
    <row r="10" spans="1:21" ht="34.5" thickTop="1" thickBot="1" x14ac:dyDescent="0.35">
      <c r="A10" s="73">
        <v>7</v>
      </c>
      <c r="B10" s="83" t="s">
        <v>571</v>
      </c>
      <c r="C10" s="84" t="s">
        <v>60</v>
      </c>
      <c r="D10" s="84" t="s">
        <v>77</v>
      </c>
      <c r="E10" s="84" t="s">
        <v>85</v>
      </c>
      <c r="F10" s="85" t="s">
        <v>26</v>
      </c>
      <c r="G10" s="84">
        <v>6</v>
      </c>
      <c r="H10" s="153">
        <v>36000</v>
      </c>
      <c r="I10" s="149"/>
      <c r="J10" s="153">
        <v>36000</v>
      </c>
      <c r="K10" s="153"/>
      <c r="L10" s="153"/>
      <c r="M10" s="86"/>
      <c r="N10" s="83" t="s">
        <v>653</v>
      </c>
      <c r="O10" s="85">
        <v>2024</v>
      </c>
      <c r="P10" s="85">
        <v>2024</v>
      </c>
      <c r="Q10" s="83" t="s">
        <v>574</v>
      </c>
      <c r="R10" s="83" t="s">
        <v>572</v>
      </c>
      <c r="S10" s="89"/>
      <c r="T10" s="84"/>
      <c r="U10" s="84"/>
    </row>
    <row r="11" spans="1:21" ht="51" thickTop="1" thickBot="1" x14ac:dyDescent="0.35">
      <c r="A11" s="73">
        <v>8</v>
      </c>
      <c r="B11" s="83" t="s">
        <v>573</v>
      </c>
      <c r="C11" s="84" t="s">
        <v>60</v>
      </c>
      <c r="D11" s="84" t="s">
        <v>62</v>
      </c>
      <c r="E11" s="84" t="s">
        <v>70</v>
      </c>
      <c r="F11" s="85" t="s">
        <v>91</v>
      </c>
      <c r="G11" s="84"/>
      <c r="H11" s="153">
        <v>93200</v>
      </c>
      <c r="I11" s="149"/>
      <c r="J11" s="153">
        <f>89200*0.2+4000</f>
        <v>21840</v>
      </c>
      <c r="K11" s="153"/>
      <c r="L11" s="153">
        <f>89200*0.8</f>
        <v>71360</v>
      </c>
      <c r="M11" s="86"/>
      <c r="N11" s="83" t="s">
        <v>844</v>
      </c>
      <c r="O11" s="85">
        <v>2024</v>
      </c>
      <c r="P11" s="85">
        <v>2024</v>
      </c>
      <c r="Q11" s="83" t="s">
        <v>574</v>
      </c>
      <c r="R11" s="83" t="s">
        <v>519</v>
      </c>
      <c r="S11" s="83"/>
      <c r="T11" s="85"/>
      <c r="U11" s="85"/>
    </row>
    <row r="12" spans="1:21" ht="34.5" thickTop="1" thickBot="1" x14ac:dyDescent="0.35">
      <c r="A12" s="73">
        <v>9</v>
      </c>
      <c r="B12" s="83" t="s">
        <v>497</v>
      </c>
      <c r="C12" s="84" t="s">
        <v>60</v>
      </c>
      <c r="D12" s="84" t="s">
        <v>62</v>
      </c>
      <c r="E12" s="84" t="s">
        <v>70</v>
      </c>
      <c r="F12" s="85" t="s">
        <v>30</v>
      </c>
      <c r="G12" s="84">
        <v>10</v>
      </c>
      <c r="H12" s="154">
        <v>9305</v>
      </c>
      <c r="I12" s="149"/>
      <c r="J12" s="154">
        <v>9305</v>
      </c>
      <c r="K12" s="153"/>
      <c r="L12" s="153"/>
      <c r="M12" s="86"/>
      <c r="N12" s="83" t="s">
        <v>792</v>
      </c>
      <c r="O12" s="87">
        <v>2023</v>
      </c>
      <c r="P12" s="117">
        <v>2023</v>
      </c>
      <c r="Q12" s="83" t="s">
        <v>33</v>
      </c>
      <c r="R12" s="83" t="s">
        <v>793</v>
      </c>
      <c r="S12" s="83"/>
      <c r="T12" s="85"/>
      <c r="U12" s="85"/>
    </row>
    <row r="13" spans="1:21" s="115" customFormat="1" ht="34.5" thickTop="1" thickBot="1" x14ac:dyDescent="0.35">
      <c r="A13" s="73">
        <v>10</v>
      </c>
      <c r="B13" s="83" t="s">
        <v>496</v>
      </c>
      <c r="C13" s="84" t="s">
        <v>60</v>
      </c>
      <c r="D13" s="84" t="s">
        <v>62</v>
      </c>
      <c r="E13" s="84" t="s">
        <v>70</v>
      </c>
      <c r="F13" s="85" t="s">
        <v>30</v>
      </c>
      <c r="G13" s="84">
        <v>9</v>
      </c>
      <c r="H13" s="154">
        <v>11400</v>
      </c>
      <c r="I13" s="149"/>
      <c r="J13" s="154">
        <v>11400</v>
      </c>
      <c r="K13" s="153"/>
      <c r="L13" s="153"/>
      <c r="M13" s="86"/>
      <c r="N13" s="83" t="s">
        <v>837</v>
      </c>
      <c r="O13" s="85">
        <v>2024</v>
      </c>
      <c r="P13" s="83">
        <v>2024</v>
      </c>
      <c r="Q13" s="83" t="s">
        <v>33</v>
      </c>
      <c r="R13" s="83" t="s">
        <v>793</v>
      </c>
      <c r="S13" s="113"/>
      <c r="T13" s="114"/>
      <c r="U13" s="113"/>
    </row>
    <row r="14" spans="1:21" ht="84.75" customHeight="1" thickTop="1" thickBot="1" x14ac:dyDescent="0.35">
      <c r="A14" s="73">
        <v>11</v>
      </c>
      <c r="B14" s="83" t="s">
        <v>490</v>
      </c>
      <c r="C14" s="84" t="s">
        <v>60</v>
      </c>
      <c r="D14" s="84" t="s">
        <v>62</v>
      </c>
      <c r="E14" s="84" t="s">
        <v>70</v>
      </c>
      <c r="F14" s="85" t="s">
        <v>31</v>
      </c>
      <c r="G14" s="84"/>
      <c r="H14" s="153">
        <v>45000</v>
      </c>
      <c r="I14" s="149"/>
      <c r="J14" s="153">
        <v>45000</v>
      </c>
      <c r="K14" s="153"/>
      <c r="L14" s="153"/>
      <c r="M14" s="86"/>
      <c r="N14" s="83" t="s">
        <v>845</v>
      </c>
      <c r="O14" s="85">
        <v>2024</v>
      </c>
      <c r="P14" s="85">
        <v>2027</v>
      </c>
      <c r="Q14" s="83" t="s">
        <v>574</v>
      </c>
      <c r="R14" s="83" t="s">
        <v>521</v>
      </c>
      <c r="S14" s="89"/>
      <c r="T14" s="84"/>
      <c r="U14" s="89" t="s">
        <v>846</v>
      </c>
    </row>
    <row r="15" spans="1:21" s="115" customFormat="1" ht="81" customHeight="1" thickTop="1" thickBot="1" x14ac:dyDescent="0.35">
      <c r="A15" s="73">
        <v>12</v>
      </c>
      <c r="B15" s="90" t="s">
        <v>489</v>
      </c>
      <c r="C15" s="93" t="s">
        <v>60</v>
      </c>
      <c r="D15" s="93" t="s">
        <v>62</v>
      </c>
      <c r="E15" s="93" t="s">
        <v>70</v>
      </c>
      <c r="F15" s="94" t="s">
        <v>32</v>
      </c>
      <c r="G15" s="93"/>
      <c r="H15" s="155">
        <v>70900</v>
      </c>
      <c r="I15" s="156"/>
      <c r="J15" s="155">
        <v>70900</v>
      </c>
      <c r="K15" s="155"/>
      <c r="L15" s="155"/>
      <c r="M15" s="95"/>
      <c r="N15" s="128" t="s">
        <v>847</v>
      </c>
      <c r="O15" s="129">
        <v>2024</v>
      </c>
      <c r="P15" s="129">
        <v>2024</v>
      </c>
      <c r="Q15" s="83" t="s">
        <v>33</v>
      </c>
      <c r="R15" s="88" t="s">
        <v>776</v>
      </c>
      <c r="S15" s="130"/>
      <c r="T15" s="93"/>
      <c r="U15" s="93"/>
    </row>
    <row r="16" spans="1:21" s="112" customFormat="1" ht="34.5" thickTop="1" thickBot="1" x14ac:dyDescent="0.35">
      <c r="A16" s="73">
        <v>13</v>
      </c>
      <c r="B16" s="83" t="s">
        <v>698</v>
      </c>
      <c r="C16" s="84" t="s">
        <v>60</v>
      </c>
      <c r="D16" s="84" t="s">
        <v>62</v>
      </c>
      <c r="E16" s="84" t="s">
        <v>70</v>
      </c>
      <c r="F16" s="85" t="s">
        <v>47</v>
      </c>
      <c r="G16" s="84">
        <v>14</v>
      </c>
      <c r="H16" s="153">
        <v>33500</v>
      </c>
      <c r="I16" s="149"/>
      <c r="J16" s="153">
        <v>33500</v>
      </c>
      <c r="K16" s="153"/>
      <c r="L16" s="153"/>
      <c r="M16" s="86"/>
      <c r="N16" s="83" t="s">
        <v>832</v>
      </c>
      <c r="O16" s="125">
        <v>2023</v>
      </c>
      <c r="P16" s="125">
        <v>2023</v>
      </c>
      <c r="Q16" s="83" t="s">
        <v>574</v>
      </c>
      <c r="R16" s="83" t="s">
        <v>520</v>
      </c>
      <c r="S16" s="89"/>
      <c r="T16" s="84"/>
      <c r="U16" s="84"/>
    </row>
    <row r="17" spans="1:21" ht="122.25" customHeight="1" thickTop="1" thickBot="1" x14ac:dyDescent="0.35">
      <c r="A17" s="73">
        <v>14</v>
      </c>
      <c r="B17" s="83" t="s">
        <v>698</v>
      </c>
      <c r="C17" s="84" t="s">
        <v>60</v>
      </c>
      <c r="D17" s="84" t="s">
        <v>62</v>
      </c>
      <c r="E17" s="84" t="s">
        <v>70</v>
      </c>
      <c r="F17" s="85" t="s">
        <v>47</v>
      </c>
      <c r="G17" s="84">
        <v>13</v>
      </c>
      <c r="H17" s="153">
        <v>82000</v>
      </c>
      <c r="I17" s="149"/>
      <c r="J17" s="153">
        <v>82000</v>
      </c>
      <c r="K17" s="153"/>
      <c r="L17" s="153"/>
      <c r="M17" s="86"/>
      <c r="N17" s="83" t="s">
        <v>833</v>
      </c>
      <c r="O17" s="83">
        <v>2024</v>
      </c>
      <c r="P17" s="83">
        <v>2024</v>
      </c>
      <c r="Q17" s="83" t="s">
        <v>574</v>
      </c>
      <c r="R17" s="83" t="s">
        <v>520</v>
      </c>
      <c r="S17" s="89"/>
      <c r="T17" s="84"/>
      <c r="U17" s="84"/>
    </row>
    <row r="18" spans="1:21" s="72" customFormat="1" ht="34.5" thickTop="1" thickBot="1" x14ac:dyDescent="0.35">
      <c r="A18" s="73">
        <v>15</v>
      </c>
      <c r="B18" s="83" t="s">
        <v>848</v>
      </c>
      <c r="C18" s="84" t="s">
        <v>60</v>
      </c>
      <c r="D18" s="84" t="s">
        <v>62</v>
      </c>
      <c r="E18" s="84" t="s">
        <v>70</v>
      </c>
      <c r="F18" s="85" t="s">
        <v>97</v>
      </c>
      <c r="G18" s="84"/>
      <c r="H18" s="153">
        <v>59500</v>
      </c>
      <c r="I18" s="149"/>
      <c r="J18" s="153">
        <v>59500</v>
      </c>
      <c r="K18" s="153"/>
      <c r="L18" s="153"/>
      <c r="M18" s="86"/>
      <c r="N18" s="83" t="s">
        <v>849</v>
      </c>
      <c r="O18" s="125">
        <v>2023</v>
      </c>
      <c r="P18" s="139">
        <v>2024</v>
      </c>
      <c r="Q18" s="83" t="s">
        <v>574</v>
      </c>
      <c r="R18" s="83" t="s">
        <v>522</v>
      </c>
      <c r="S18" s="89"/>
      <c r="T18" s="84"/>
      <c r="U18" s="84"/>
    </row>
    <row r="19" spans="1:21" ht="34.5" thickTop="1" thickBot="1" x14ac:dyDescent="0.35">
      <c r="A19" s="73">
        <v>16</v>
      </c>
      <c r="B19" s="83" t="s">
        <v>510</v>
      </c>
      <c r="C19" s="84" t="s">
        <v>60</v>
      </c>
      <c r="D19" s="84" t="s">
        <v>62</v>
      </c>
      <c r="E19" s="84" t="s">
        <v>70</v>
      </c>
      <c r="F19" s="85" t="s">
        <v>54</v>
      </c>
      <c r="G19" s="84">
        <v>17</v>
      </c>
      <c r="H19" s="154">
        <v>26200</v>
      </c>
      <c r="I19" s="149"/>
      <c r="J19" s="157">
        <v>26200</v>
      </c>
      <c r="K19" s="153"/>
      <c r="L19" s="153"/>
      <c r="M19" s="86"/>
      <c r="N19" s="91" t="s">
        <v>835</v>
      </c>
      <c r="O19" s="131">
        <v>2023</v>
      </c>
      <c r="P19" s="125">
        <v>2023</v>
      </c>
      <c r="Q19" s="83" t="s">
        <v>574</v>
      </c>
      <c r="R19" s="83" t="s">
        <v>531</v>
      </c>
      <c r="S19" s="89"/>
      <c r="T19" s="84"/>
      <c r="U19" s="84"/>
    </row>
    <row r="20" spans="1:21" ht="51" thickTop="1" thickBot="1" x14ac:dyDescent="0.35">
      <c r="A20" s="73">
        <v>17</v>
      </c>
      <c r="B20" s="83" t="s">
        <v>510</v>
      </c>
      <c r="C20" s="84" t="s">
        <v>60</v>
      </c>
      <c r="D20" s="84" t="s">
        <v>62</v>
      </c>
      <c r="E20" s="84" t="s">
        <v>70</v>
      </c>
      <c r="F20" s="85" t="s">
        <v>54</v>
      </c>
      <c r="G20" s="84">
        <v>16</v>
      </c>
      <c r="H20" s="154">
        <v>60000</v>
      </c>
      <c r="I20" s="149"/>
      <c r="J20" s="153">
        <v>60000</v>
      </c>
      <c r="K20" s="153"/>
      <c r="L20" s="153"/>
      <c r="M20" s="86"/>
      <c r="N20" s="91" t="s">
        <v>834</v>
      </c>
      <c r="O20" s="85">
        <v>2024</v>
      </c>
      <c r="P20" s="85">
        <v>2024</v>
      </c>
      <c r="Q20" s="83" t="s">
        <v>574</v>
      </c>
      <c r="R20" s="83" t="s">
        <v>531</v>
      </c>
      <c r="S20" s="89"/>
      <c r="T20" s="84"/>
      <c r="U20" s="84"/>
    </row>
    <row r="21" spans="1:21" ht="34.5" thickTop="1" thickBot="1" x14ac:dyDescent="0.35">
      <c r="A21" s="73">
        <v>18</v>
      </c>
      <c r="B21" s="83" t="s">
        <v>511</v>
      </c>
      <c r="C21" s="84" t="s">
        <v>60</v>
      </c>
      <c r="D21" s="84" t="s">
        <v>62</v>
      </c>
      <c r="E21" s="84" t="s">
        <v>70</v>
      </c>
      <c r="F21" s="85" t="s">
        <v>823</v>
      </c>
      <c r="G21" s="84">
        <v>19</v>
      </c>
      <c r="H21" s="154">
        <v>25000</v>
      </c>
      <c r="I21" s="149"/>
      <c r="J21" s="153">
        <v>25000</v>
      </c>
      <c r="K21" s="153"/>
      <c r="L21" s="153"/>
      <c r="M21" s="86"/>
      <c r="N21" s="91" t="s">
        <v>836</v>
      </c>
      <c r="O21" s="125">
        <v>2023</v>
      </c>
      <c r="P21" s="125">
        <v>2023</v>
      </c>
      <c r="Q21" s="83" t="s">
        <v>574</v>
      </c>
      <c r="R21" s="83" t="s">
        <v>532</v>
      </c>
      <c r="S21" s="89"/>
      <c r="T21" s="84"/>
      <c r="U21" s="84"/>
    </row>
    <row r="22" spans="1:21" ht="51.75" customHeight="1" thickTop="1" thickBot="1" x14ac:dyDescent="0.35">
      <c r="A22" s="73">
        <v>19</v>
      </c>
      <c r="B22" s="83" t="s">
        <v>511</v>
      </c>
      <c r="C22" s="84" t="s">
        <v>624</v>
      </c>
      <c r="D22" s="84" t="s">
        <v>627</v>
      </c>
      <c r="E22" s="84" t="s">
        <v>628</v>
      </c>
      <c r="F22" s="85" t="s">
        <v>823</v>
      </c>
      <c r="G22" s="84">
        <v>18</v>
      </c>
      <c r="H22" s="153">
        <v>450000</v>
      </c>
      <c r="I22" s="149"/>
      <c r="J22" s="153">
        <f>H22*0.15</f>
        <v>67500</v>
      </c>
      <c r="K22" s="153">
        <f>H22*0.85</f>
        <v>382500</v>
      </c>
      <c r="L22" s="153"/>
      <c r="M22" s="86"/>
      <c r="N22" s="91" t="s">
        <v>838</v>
      </c>
      <c r="O22" s="85">
        <v>2024</v>
      </c>
      <c r="P22" s="85">
        <v>2027</v>
      </c>
      <c r="Q22" s="83" t="s">
        <v>574</v>
      </c>
      <c r="R22" s="83" t="s">
        <v>532</v>
      </c>
      <c r="S22" s="89"/>
      <c r="T22" s="93" t="s">
        <v>1069</v>
      </c>
      <c r="U22" s="84"/>
    </row>
    <row r="23" spans="1:21" ht="81" customHeight="1" thickTop="1" thickBot="1" x14ac:dyDescent="0.35">
      <c r="A23" s="73">
        <v>20</v>
      </c>
      <c r="B23" s="83" t="s">
        <v>585</v>
      </c>
      <c r="C23" s="84" t="s">
        <v>60</v>
      </c>
      <c r="D23" s="84" t="s">
        <v>954</v>
      </c>
      <c r="E23" s="84" t="s">
        <v>955</v>
      </c>
      <c r="F23" s="85" t="s">
        <v>90</v>
      </c>
      <c r="G23" s="84"/>
      <c r="H23" s="154">
        <v>89292</v>
      </c>
      <c r="I23" s="149"/>
      <c r="J23" s="155">
        <v>89292</v>
      </c>
      <c r="K23" s="153"/>
      <c r="L23" s="153"/>
      <c r="M23" s="86"/>
      <c r="N23" s="91" t="s">
        <v>839</v>
      </c>
      <c r="O23" s="83">
        <v>2024</v>
      </c>
      <c r="P23" s="83">
        <v>2024</v>
      </c>
      <c r="Q23" s="83" t="s">
        <v>574</v>
      </c>
      <c r="R23" s="83" t="s">
        <v>533</v>
      </c>
      <c r="S23" s="89"/>
      <c r="T23" s="84"/>
      <c r="U23" s="84"/>
    </row>
    <row r="24" spans="1:21" s="115" customFormat="1" ht="44.25" customHeight="1" thickTop="1" thickBot="1" x14ac:dyDescent="0.35">
      <c r="A24" s="73">
        <v>21</v>
      </c>
      <c r="B24" s="90" t="s">
        <v>734</v>
      </c>
      <c r="C24" s="84" t="s">
        <v>60</v>
      </c>
      <c r="D24" s="84" t="s">
        <v>62</v>
      </c>
      <c r="E24" s="84" t="s">
        <v>70</v>
      </c>
      <c r="F24" s="85" t="s">
        <v>93</v>
      </c>
      <c r="G24" s="93">
        <v>22</v>
      </c>
      <c r="H24" s="155">
        <v>15600</v>
      </c>
      <c r="I24" s="156"/>
      <c r="J24" s="155">
        <v>15600</v>
      </c>
      <c r="K24" s="155"/>
      <c r="L24" s="155"/>
      <c r="M24" s="95"/>
      <c r="N24" s="90" t="s">
        <v>961</v>
      </c>
      <c r="O24" s="126">
        <v>2023</v>
      </c>
      <c r="P24" s="126">
        <v>2023</v>
      </c>
      <c r="Q24" s="83" t="s">
        <v>574</v>
      </c>
      <c r="R24" s="83" t="s">
        <v>518</v>
      </c>
      <c r="S24" s="90"/>
      <c r="T24" s="94"/>
      <c r="U24" s="94"/>
    </row>
    <row r="25" spans="1:21" ht="45" customHeight="1" thickTop="1" thickBot="1" x14ac:dyDescent="0.35">
      <c r="A25" s="73">
        <v>22</v>
      </c>
      <c r="B25" s="83" t="s">
        <v>505</v>
      </c>
      <c r="C25" s="84" t="s">
        <v>60</v>
      </c>
      <c r="D25" s="84" t="s">
        <v>625</v>
      </c>
      <c r="E25" s="84" t="s">
        <v>626</v>
      </c>
      <c r="F25" s="85" t="s">
        <v>93</v>
      </c>
      <c r="G25" s="84">
        <v>21</v>
      </c>
      <c r="H25" s="153">
        <v>75000</v>
      </c>
      <c r="I25" s="149"/>
      <c r="J25" s="153">
        <v>75000</v>
      </c>
      <c r="K25" s="153"/>
      <c r="L25" s="153"/>
      <c r="M25" s="86"/>
      <c r="N25" s="83" t="s">
        <v>850</v>
      </c>
      <c r="O25" s="85">
        <v>2024</v>
      </c>
      <c r="P25" s="85">
        <v>2024</v>
      </c>
      <c r="Q25" s="83" t="s">
        <v>574</v>
      </c>
      <c r="R25" s="83" t="s">
        <v>518</v>
      </c>
      <c r="S25" s="83"/>
      <c r="T25" s="85"/>
      <c r="U25" s="85"/>
    </row>
    <row r="26" spans="1:21" ht="51" thickTop="1" thickBot="1" x14ac:dyDescent="0.35">
      <c r="A26" s="73">
        <v>23</v>
      </c>
      <c r="B26" s="83" t="s">
        <v>507</v>
      </c>
      <c r="C26" s="84" t="s">
        <v>60</v>
      </c>
      <c r="D26" s="84" t="s">
        <v>62</v>
      </c>
      <c r="E26" s="84" t="s">
        <v>70</v>
      </c>
      <c r="F26" s="85" t="s">
        <v>91</v>
      </c>
      <c r="G26" s="84"/>
      <c r="H26" s="153">
        <v>150400</v>
      </c>
      <c r="I26" s="149"/>
      <c r="J26" s="153">
        <f>H26*0.2</f>
        <v>30080</v>
      </c>
      <c r="K26" s="153"/>
      <c r="L26" s="153">
        <f>H26*0.8</f>
        <v>120320</v>
      </c>
      <c r="M26" s="86"/>
      <c r="N26" s="83" t="s">
        <v>851</v>
      </c>
      <c r="O26" s="83">
        <v>2024</v>
      </c>
      <c r="P26" s="83">
        <v>2024</v>
      </c>
      <c r="Q26" s="83" t="s">
        <v>574</v>
      </c>
      <c r="R26" s="83" t="s">
        <v>519</v>
      </c>
      <c r="S26" s="83"/>
      <c r="T26" s="85"/>
      <c r="U26" s="85"/>
    </row>
    <row r="27" spans="1:21" ht="51" thickTop="1" thickBot="1" x14ac:dyDescent="0.35">
      <c r="A27" s="73">
        <v>24</v>
      </c>
      <c r="B27" s="83" t="s">
        <v>494</v>
      </c>
      <c r="C27" s="84" t="s">
        <v>60</v>
      </c>
      <c r="D27" s="84" t="s">
        <v>62</v>
      </c>
      <c r="E27" s="84" t="s">
        <v>70</v>
      </c>
      <c r="F27" s="85" t="s">
        <v>32</v>
      </c>
      <c r="G27" s="84"/>
      <c r="H27" s="153">
        <v>21800</v>
      </c>
      <c r="I27" s="149"/>
      <c r="J27" s="153">
        <v>21800</v>
      </c>
      <c r="K27" s="153"/>
      <c r="L27" s="153"/>
      <c r="M27" s="86"/>
      <c r="N27" s="83" t="s">
        <v>852</v>
      </c>
      <c r="O27" s="125">
        <v>2023</v>
      </c>
      <c r="P27" s="85">
        <v>2024</v>
      </c>
      <c r="Q27" s="83" t="s">
        <v>574</v>
      </c>
      <c r="R27" s="83" t="s">
        <v>523</v>
      </c>
      <c r="S27" s="89"/>
      <c r="T27" s="84"/>
      <c r="U27" s="84"/>
    </row>
    <row r="28" spans="1:21" ht="34.5" thickTop="1" thickBot="1" x14ac:dyDescent="0.35">
      <c r="A28" s="73">
        <v>25</v>
      </c>
      <c r="B28" s="83" t="s">
        <v>491</v>
      </c>
      <c r="C28" s="84" t="s">
        <v>60</v>
      </c>
      <c r="D28" s="84" t="s">
        <v>62</v>
      </c>
      <c r="E28" s="84" t="s">
        <v>70</v>
      </c>
      <c r="F28" s="85" t="s">
        <v>32</v>
      </c>
      <c r="G28" s="84"/>
      <c r="H28" s="153">
        <v>22200</v>
      </c>
      <c r="I28" s="149"/>
      <c r="J28" s="153">
        <v>22200</v>
      </c>
      <c r="K28" s="153"/>
      <c r="L28" s="153"/>
      <c r="M28" s="86"/>
      <c r="N28" s="83" t="s">
        <v>853</v>
      </c>
      <c r="O28" s="125">
        <v>2023</v>
      </c>
      <c r="P28" s="85">
        <v>2024</v>
      </c>
      <c r="Q28" s="83" t="s">
        <v>574</v>
      </c>
      <c r="R28" s="83" t="s">
        <v>524</v>
      </c>
      <c r="S28" s="89"/>
      <c r="T28" s="84"/>
      <c r="U28" s="84"/>
    </row>
    <row r="29" spans="1:21" s="115" customFormat="1" ht="34.5" thickTop="1" thickBot="1" x14ac:dyDescent="0.35">
      <c r="A29" s="73">
        <v>26</v>
      </c>
      <c r="B29" s="83" t="s">
        <v>768</v>
      </c>
      <c r="C29" s="93" t="s">
        <v>60</v>
      </c>
      <c r="D29" s="93" t="s">
        <v>62</v>
      </c>
      <c r="E29" s="93" t="s">
        <v>70</v>
      </c>
      <c r="F29" s="94" t="s">
        <v>32</v>
      </c>
      <c r="G29" s="93" t="s">
        <v>1043</v>
      </c>
      <c r="H29" s="155">
        <v>80000</v>
      </c>
      <c r="I29" s="156"/>
      <c r="J29" s="155">
        <v>80000</v>
      </c>
      <c r="K29" s="155"/>
      <c r="L29" s="155"/>
      <c r="M29" s="95"/>
      <c r="N29" s="90" t="s">
        <v>842</v>
      </c>
      <c r="O29" s="126">
        <v>2023</v>
      </c>
      <c r="P29" s="126">
        <v>2023</v>
      </c>
      <c r="Q29" s="83" t="s">
        <v>33</v>
      </c>
      <c r="R29" s="83" t="s">
        <v>769</v>
      </c>
      <c r="S29" s="130"/>
      <c r="T29" s="109"/>
      <c r="U29" s="109"/>
    </row>
    <row r="30" spans="1:21" ht="34.5" thickTop="1" thickBot="1" x14ac:dyDescent="0.35">
      <c r="A30" s="73">
        <v>27</v>
      </c>
      <c r="B30" s="83" t="s">
        <v>492</v>
      </c>
      <c r="C30" s="84" t="s">
        <v>60</v>
      </c>
      <c r="D30" s="84" t="s">
        <v>62</v>
      </c>
      <c r="E30" s="84" t="s">
        <v>70</v>
      </c>
      <c r="F30" s="85" t="s">
        <v>32</v>
      </c>
      <c r="G30" s="84" t="s">
        <v>1044</v>
      </c>
      <c r="H30" s="155">
        <v>15000</v>
      </c>
      <c r="I30" s="155"/>
      <c r="J30" s="155">
        <v>15000</v>
      </c>
      <c r="K30" s="153"/>
      <c r="L30" s="153"/>
      <c r="M30" s="86"/>
      <c r="N30" s="83" t="s">
        <v>854</v>
      </c>
      <c r="O30" s="125">
        <v>2023</v>
      </c>
      <c r="P30" s="125">
        <v>2023</v>
      </c>
      <c r="Q30" s="83" t="s">
        <v>574</v>
      </c>
      <c r="R30" s="83" t="s">
        <v>525</v>
      </c>
      <c r="S30" s="89"/>
      <c r="T30" s="84"/>
      <c r="U30" s="84"/>
    </row>
    <row r="31" spans="1:21" s="115" customFormat="1" ht="34.5" thickTop="1" thickBot="1" x14ac:dyDescent="0.35">
      <c r="A31" s="73">
        <v>28</v>
      </c>
      <c r="B31" s="83" t="s">
        <v>763</v>
      </c>
      <c r="C31" s="84" t="s">
        <v>624</v>
      </c>
      <c r="D31" s="84" t="s">
        <v>956</v>
      </c>
      <c r="E31" s="84" t="s">
        <v>957</v>
      </c>
      <c r="F31" s="94" t="s">
        <v>32</v>
      </c>
      <c r="G31" s="93" t="s">
        <v>1045</v>
      </c>
      <c r="H31" s="155">
        <v>183920</v>
      </c>
      <c r="I31" s="156"/>
      <c r="J31" s="155">
        <v>183920</v>
      </c>
      <c r="K31" s="155"/>
      <c r="L31" s="155"/>
      <c r="M31" s="95"/>
      <c r="N31" s="90" t="s">
        <v>840</v>
      </c>
      <c r="O31" s="94">
        <v>2024</v>
      </c>
      <c r="P31" s="94">
        <v>2024</v>
      </c>
      <c r="Q31" s="83" t="s">
        <v>33</v>
      </c>
      <c r="R31" s="83" t="s">
        <v>769</v>
      </c>
      <c r="S31" s="130"/>
      <c r="T31" s="109"/>
      <c r="U31" s="109"/>
    </row>
    <row r="32" spans="1:21" ht="58.5" customHeight="1" thickTop="1" thickBot="1" x14ac:dyDescent="0.35">
      <c r="A32" s="73">
        <v>29</v>
      </c>
      <c r="B32" s="83" t="s">
        <v>493</v>
      </c>
      <c r="C32" s="84" t="s">
        <v>60</v>
      </c>
      <c r="D32" s="84" t="s">
        <v>62</v>
      </c>
      <c r="E32" s="84" t="s">
        <v>70</v>
      </c>
      <c r="F32" s="85" t="s">
        <v>32</v>
      </c>
      <c r="G32" s="84"/>
      <c r="H32" s="153">
        <v>19740</v>
      </c>
      <c r="I32" s="149"/>
      <c r="J32" s="153">
        <v>19740</v>
      </c>
      <c r="K32" s="153"/>
      <c r="L32" s="153"/>
      <c r="M32" s="86"/>
      <c r="N32" s="83" t="s">
        <v>855</v>
      </c>
      <c r="O32" s="125">
        <v>2023</v>
      </c>
      <c r="P32" s="85">
        <v>2024</v>
      </c>
      <c r="Q32" s="83" t="s">
        <v>574</v>
      </c>
      <c r="R32" s="83" t="s">
        <v>526</v>
      </c>
      <c r="S32" s="89"/>
      <c r="T32" s="84"/>
      <c r="U32" s="84"/>
    </row>
    <row r="33" spans="1:21" ht="42.75" customHeight="1" thickTop="1" thickBot="1" x14ac:dyDescent="0.35">
      <c r="A33" s="73">
        <v>30</v>
      </c>
      <c r="B33" s="83" t="s">
        <v>771</v>
      </c>
      <c r="C33" s="84" t="s">
        <v>20</v>
      </c>
      <c r="D33" s="84" t="s">
        <v>77</v>
      </c>
      <c r="E33" s="84" t="s">
        <v>76</v>
      </c>
      <c r="F33" s="85" t="s">
        <v>32</v>
      </c>
      <c r="G33" s="84"/>
      <c r="H33" s="153">
        <v>21000</v>
      </c>
      <c r="I33" s="149"/>
      <c r="J33" s="153">
        <v>21000</v>
      </c>
      <c r="K33" s="153"/>
      <c r="L33" s="153"/>
      <c r="M33" s="86"/>
      <c r="N33" s="83" t="s">
        <v>841</v>
      </c>
      <c r="O33" s="125">
        <v>2023</v>
      </c>
      <c r="P33" s="125">
        <v>2023</v>
      </c>
      <c r="Q33" s="83" t="s">
        <v>33</v>
      </c>
      <c r="R33" s="83" t="s">
        <v>770</v>
      </c>
      <c r="S33" s="89"/>
      <c r="T33" s="84"/>
      <c r="U33" s="84"/>
    </row>
    <row r="34" spans="1:21" ht="122.25" customHeight="1" thickTop="1" thickBot="1" x14ac:dyDescent="0.35">
      <c r="A34" s="73">
        <v>31</v>
      </c>
      <c r="B34" s="90" t="s">
        <v>495</v>
      </c>
      <c r="C34" s="84" t="s">
        <v>60</v>
      </c>
      <c r="D34" s="84" t="s">
        <v>62</v>
      </c>
      <c r="E34" s="84" t="s">
        <v>615</v>
      </c>
      <c r="F34" s="85" t="s">
        <v>32</v>
      </c>
      <c r="G34" s="84"/>
      <c r="H34" s="154">
        <v>179000</v>
      </c>
      <c r="I34" s="149"/>
      <c r="J34" s="154">
        <v>179000</v>
      </c>
      <c r="K34" s="153"/>
      <c r="L34" s="153"/>
      <c r="M34" s="86"/>
      <c r="N34" s="83" t="s">
        <v>912</v>
      </c>
      <c r="O34" s="83">
        <v>2024</v>
      </c>
      <c r="P34" s="83">
        <v>2024</v>
      </c>
      <c r="Q34" s="83" t="s">
        <v>574</v>
      </c>
      <c r="R34" s="83" t="s">
        <v>513</v>
      </c>
      <c r="S34" s="89"/>
      <c r="T34" s="84"/>
      <c r="U34" s="84"/>
    </row>
    <row r="35" spans="1:21" ht="39.75" customHeight="1" thickTop="1" thickBot="1" x14ac:dyDescent="0.35">
      <c r="A35" s="73">
        <v>32</v>
      </c>
      <c r="B35" s="90" t="s">
        <v>744</v>
      </c>
      <c r="C35" s="84" t="s">
        <v>60</v>
      </c>
      <c r="D35" s="84" t="s">
        <v>62</v>
      </c>
      <c r="E35" s="84" t="s">
        <v>70</v>
      </c>
      <c r="F35" s="85" t="s">
        <v>498</v>
      </c>
      <c r="G35" s="84"/>
      <c r="H35" s="153">
        <v>36000</v>
      </c>
      <c r="I35" s="149"/>
      <c r="J35" s="153">
        <v>36000</v>
      </c>
      <c r="K35" s="153"/>
      <c r="L35" s="153"/>
      <c r="M35" s="86"/>
      <c r="N35" s="83" t="s">
        <v>856</v>
      </c>
      <c r="O35" s="85">
        <v>2024</v>
      </c>
      <c r="P35" s="85">
        <v>2025</v>
      </c>
      <c r="Q35" s="83" t="s">
        <v>574</v>
      </c>
      <c r="R35" s="83" t="s">
        <v>609</v>
      </c>
      <c r="S35" s="89"/>
      <c r="T35" s="84"/>
      <c r="U35" s="84"/>
    </row>
    <row r="36" spans="1:21" s="115" customFormat="1" ht="34.5" thickTop="1" thickBot="1" x14ac:dyDescent="0.35">
      <c r="A36" s="73">
        <v>33</v>
      </c>
      <c r="B36" s="90" t="s">
        <v>790</v>
      </c>
      <c r="C36" s="93" t="s">
        <v>60</v>
      </c>
      <c r="D36" s="93" t="s">
        <v>62</v>
      </c>
      <c r="E36" s="93" t="s">
        <v>70</v>
      </c>
      <c r="F36" s="94" t="s">
        <v>47</v>
      </c>
      <c r="G36" s="93">
        <v>34</v>
      </c>
      <c r="H36" s="155">
        <v>90000</v>
      </c>
      <c r="I36" s="156"/>
      <c r="J36" s="155">
        <v>90000</v>
      </c>
      <c r="K36" s="155"/>
      <c r="L36" s="155"/>
      <c r="M36" s="95"/>
      <c r="N36" s="96" t="s">
        <v>962</v>
      </c>
      <c r="O36" s="94">
        <v>2024</v>
      </c>
      <c r="P36" s="94">
        <v>2025</v>
      </c>
      <c r="Q36" s="90" t="s">
        <v>574</v>
      </c>
      <c r="R36" s="90" t="s">
        <v>514</v>
      </c>
      <c r="S36" s="130"/>
      <c r="T36" s="93"/>
      <c r="U36" s="93"/>
    </row>
    <row r="37" spans="1:21" ht="34.5" thickTop="1" thickBot="1" x14ac:dyDescent="0.35">
      <c r="A37" s="73">
        <v>34</v>
      </c>
      <c r="B37" s="83" t="s">
        <v>499</v>
      </c>
      <c r="C37" s="84" t="s">
        <v>60</v>
      </c>
      <c r="D37" s="84" t="s">
        <v>625</v>
      </c>
      <c r="E37" s="84" t="s">
        <v>626</v>
      </c>
      <c r="F37" s="85" t="s">
        <v>47</v>
      </c>
      <c r="G37" s="84">
        <v>33</v>
      </c>
      <c r="H37" s="153">
        <v>12000</v>
      </c>
      <c r="I37" s="149"/>
      <c r="J37" s="153">
        <v>12000</v>
      </c>
      <c r="K37" s="153"/>
      <c r="L37" s="153"/>
      <c r="M37" s="86"/>
      <c r="N37" s="91" t="s">
        <v>857</v>
      </c>
      <c r="O37" s="85">
        <v>2024</v>
      </c>
      <c r="P37" s="85">
        <v>2024</v>
      </c>
      <c r="Q37" s="83" t="s">
        <v>574</v>
      </c>
      <c r="R37" s="83" t="s">
        <v>514</v>
      </c>
      <c r="S37" s="89"/>
      <c r="T37" s="84"/>
      <c r="U37" s="84"/>
    </row>
    <row r="38" spans="1:21" ht="42" customHeight="1" thickTop="1" thickBot="1" x14ac:dyDescent="0.35">
      <c r="A38" s="73">
        <v>35</v>
      </c>
      <c r="B38" s="83" t="s">
        <v>701</v>
      </c>
      <c r="C38" s="84" t="s">
        <v>60</v>
      </c>
      <c r="D38" s="84" t="s">
        <v>62</v>
      </c>
      <c r="E38" s="84" t="s">
        <v>70</v>
      </c>
      <c r="F38" s="85" t="s">
        <v>97</v>
      </c>
      <c r="G38" s="84"/>
      <c r="H38" s="153">
        <v>15000</v>
      </c>
      <c r="I38" s="149"/>
      <c r="J38" s="153">
        <v>15000</v>
      </c>
      <c r="K38" s="153"/>
      <c r="L38" s="153"/>
      <c r="M38" s="86"/>
      <c r="N38" s="91" t="s">
        <v>963</v>
      </c>
      <c r="O38" s="125">
        <v>2023</v>
      </c>
      <c r="P38" s="125">
        <v>2023</v>
      </c>
      <c r="Q38" s="90" t="s">
        <v>574</v>
      </c>
      <c r="R38" s="90" t="s">
        <v>527</v>
      </c>
      <c r="S38" s="89"/>
      <c r="T38" s="84"/>
      <c r="U38" s="84"/>
    </row>
    <row r="39" spans="1:21" s="115" customFormat="1" ht="34.5" thickTop="1" thickBot="1" x14ac:dyDescent="0.35">
      <c r="A39" s="73">
        <v>36</v>
      </c>
      <c r="B39" s="90" t="s">
        <v>742</v>
      </c>
      <c r="C39" s="84" t="s">
        <v>60</v>
      </c>
      <c r="D39" s="84" t="s">
        <v>62</v>
      </c>
      <c r="E39" s="84" t="s">
        <v>70</v>
      </c>
      <c r="F39" s="94" t="s">
        <v>500</v>
      </c>
      <c r="G39" s="93">
        <v>37</v>
      </c>
      <c r="H39" s="155">
        <v>34000</v>
      </c>
      <c r="I39" s="156"/>
      <c r="J39" s="155">
        <v>34000</v>
      </c>
      <c r="K39" s="155"/>
      <c r="L39" s="155"/>
      <c r="M39" s="95"/>
      <c r="N39" s="96" t="s">
        <v>964</v>
      </c>
      <c r="O39" s="126">
        <v>2023</v>
      </c>
      <c r="P39" s="126">
        <v>2023</v>
      </c>
      <c r="Q39" s="83" t="s">
        <v>574</v>
      </c>
      <c r="R39" s="83" t="s">
        <v>516</v>
      </c>
      <c r="S39" s="130"/>
      <c r="T39" s="93"/>
      <c r="U39" s="93"/>
    </row>
    <row r="40" spans="1:21" ht="34.5" thickTop="1" thickBot="1" x14ac:dyDescent="0.35">
      <c r="A40" s="73">
        <v>37</v>
      </c>
      <c r="B40" s="83" t="s">
        <v>501</v>
      </c>
      <c r="C40" s="84" t="s">
        <v>60</v>
      </c>
      <c r="D40" s="84" t="s">
        <v>62</v>
      </c>
      <c r="E40" s="84" t="s">
        <v>70</v>
      </c>
      <c r="F40" s="85" t="s">
        <v>500</v>
      </c>
      <c r="G40" s="84">
        <v>36</v>
      </c>
      <c r="H40" s="153">
        <v>51500</v>
      </c>
      <c r="I40" s="149"/>
      <c r="J40" s="153">
        <v>51500</v>
      </c>
      <c r="K40" s="153"/>
      <c r="L40" s="153"/>
      <c r="M40" s="86"/>
      <c r="N40" s="91" t="s">
        <v>648</v>
      </c>
      <c r="O40" s="125">
        <v>2023</v>
      </c>
      <c r="P40" s="85">
        <v>2024</v>
      </c>
      <c r="Q40" s="83" t="s">
        <v>574</v>
      </c>
      <c r="R40" s="83" t="s">
        <v>516</v>
      </c>
      <c r="S40" s="89"/>
      <c r="T40" s="84"/>
      <c r="U40" s="84"/>
    </row>
    <row r="41" spans="1:21" ht="85.5" customHeight="1" thickTop="1" thickBot="1" x14ac:dyDescent="0.35">
      <c r="A41" s="73">
        <v>38</v>
      </c>
      <c r="B41" s="83" t="s">
        <v>710</v>
      </c>
      <c r="C41" s="84" t="s">
        <v>60</v>
      </c>
      <c r="D41" s="84" t="s">
        <v>62</v>
      </c>
      <c r="E41" s="84" t="s">
        <v>70</v>
      </c>
      <c r="F41" s="85" t="s">
        <v>31</v>
      </c>
      <c r="G41" s="84" t="s">
        <v>1046</v>
      </c>
      <c r="H41" s="153">
        <v>59459</v>
      </c>
      <c r="I41" s="149"/>
      <c r="J41" s="153">
        <v>59459</v>
      </c>
      <c r="K41" s="153"/>
      <c r="L41" s="153"/>
      <c r="M41" s="86"/>
      <c r="N41" s="91" t="s">
        <v>913</v>
      </c>
      <c r="O41" s="85">
        <v>2022</v>
      </c>
      <c r="P41" s="125">
        <v>2023</v>
      </c>
      <c r="Q41" s="83" t="s">
        <v>574</v>
      </c>
      <c r="R41" s="83" t="s">
        <v>528</v>
      </c>
      <c r="S41" s="89"/>
      <c r="T41" s="84"/>
      <c r="U41" s="89" t="s">
        <v>711</v>
      </c>
    </row>
    <row r="42" spans="1:21" ht="44.25" customHeight="1" thickTop="1" thickBot="1" x14ac:dyDescent="0.35">
      <c r="A42" s="73">
        <v>39</v>
      </c>
      <c r="B42" s="83" t="s">
        <v>503</v>
      </c>
      <c r="C42" s="84" t="s">
        <v>624</v>
      </c>
      <c r="D42" s="84" t="s">
        <v>627</v>
      </c>
      <c r="E42" s="84" t="s">
        <v>958</v>
      </c>
      <c r="F42" s="85" t="s">
        <v>31</v>
      </c>
      <c r="G42" s="84" t="s">
        <v>1047</v>
      </c>
      <c r="H42" s="153">
        <v>80000</v>
      </c>
      <c r="I42" s="149"/>
      <c r="J42" s="153">
        <v>80000</v>
      </c>
      <c r="K42" s="153"/>
      <c r="L42" s="153"/>
      <c r="M42" s="86"/>
      <c r="N42" s="91" t="s">
        <v>649</v>
      </c>
      <c r="O42" s="85">
        <v>2024</v>
      </c>
      <c r="P42" s="85">
        <v>2024</v>
      </c>
      <c r="Q42" s="83" t="s">
        <v>574</v>
      </c>
      <c r="R42" s="83" t="s">
        <v>528</v>
      </c>
      <c r="S42" s="89"/>
      <c r="T42" s="84"/>
      <c r="U42" s="84"/>
    </row>
    <row r="43" spans="1:21" ht="48" customHeight="1" thickTop="1" thickBot="1" x14ac:dyDescent="0.35">
      <c r="A43" s="73">
        <v>40</v>
      </c>
      <c r="B43" s="71" t="s">
        <v>504</v>
      </c>
      <c r="C43" s="84" t="s">
        <v>60</v>
      </c>
      <c r="D43" s="84" t="s">
        <v>62</v>
      </c>
      <c r="E43" s="84" t="s">
        <v>70</v>
      </c>
      <c r="F43" s="85" t="s">
        <v>31</v>
      </c>
      <c r="G43" s="84" t="s">
        <v>1048</v>
      </c>
      <c r="H43" s="153">
        <v>15000</v>
      </c>
      <c r="I43" s="149"/>
      <c r="J43" s="153">
        <v>15000</v>
      </c>
      <c r="K43" s="153"/>
      <c r="L43" s="153"/>
      <c r="M43" s="86"/>
      <c r="N43" s="91" t="s">
        <v>650</v>
      </c>
      <c r="O43" s="85">
        <v>2024</v>
      </c>
      <c r="P43" s="85">
        <v>2024</v>
      </c>
      <c r="Q43" s="83" t="s">
        <v>574</v>
      </c>
      <c r="R43" s="83" t="s">
        <v>528</v>
      </c>
      <c r="S43" s="89"/>
      <c r="T43" s="84"/>
      <c r="U43" s="84"/>
    </row>
    <row r="44" spans="1:21" ht="40.5" customHeight="1" thickTop="1" thickBot="1" x14ac:dyDescent="0.35">
      <c r="A44" s="73">
        <v>41</v>
      </c>
      <c r="B44" s="71" t="s">
        <v>502</v>
      </c>
      <c r="C44" s="84" t="s">
        <v>60</v>
      </c>
      <c r="D44" s="84" t="s">
        <v>62</v>
      </c>
      <c r="E44" s="84" t="s">
        <v>615</v>
      </c>
      <c r="F44" s="85" t="s">
        <v>32</v>
      </c>
      <c r="G44" s="84"/>
      <c r="H44" s="153">
        <v>60000</v>
      </c>
      <c r="I44" s="149"/>
      <c r="J44" s="153">
        <v>60000</v>
      </c>
      <c r="K44" s="153"/>
      <c r="L44" s="153"/>
      <c r="M44" s="86"/>
      <c r="N44" s="91" t="s">
        <v>651</v>
      </c>
      <c r="O44" s="125">
        <v>2023</v>
      </c>
      <c r="P44" s="125">
        <v>2023</v>
      </c>
      <c r="Q44" s="83" t="s">
        <v>33</v>
      </c>
      <c r="R44" s="83" t="s">
        <v>772</v>
      </c>
      <c r="S44" s="89"/>
      <c r="T44" s="84"/>
      <c r="U44" s="84"/>
    </row>
    <row r="45" spans="1:21" ht="34.5" thickTop="1" thickBot="1" x14ac:dyDescent="0.35">
      <c r="A45" s="73">
        <v>42</v>
      </c>
      <c r="B45" s="92" t="s">
        <v>589</v>
      </c>
      <c r="C45" s="84" t="s">
        <v>60</v>
      </c>
      <c r="D45" s="84" t="s">
        <v>62</v>
      </c>
      <c r="E45" s="84" t="s">
        <v>71</v>
      </c>
      <c r="F45" s="85" t="s">
        <v>32</v>
      </c>
      <c r="G45" s="84"/>
      <c r="H45" s="154">
        <v>30500</v>
      </c>
      <c r="I45" s="149"/>
      <c r="J45" s="154">
        <v>30500</v>
      </c>
      <c r="K45" s="153"/>
      <c r="L45" s="153"/>
      <c r="M45" s="86"/>
      <c r="N45" s="91" t="s">
        <v>858</v>
      </c>
      <c r="O45" s="83">
        <v>2024</v>
      </c>
      <c r="P45" s="85">
        <v>2024</v>
      </c>
      <c r="Q45" s="83" t="s">
        <v>33</v>
      </c>
      <c r="R45" s="83" t="s">
        <v>773</v>
      </c>
      <c r="S45" s="89"/>
      <c r="T45" s="84"/>
      <c r="U45" s="84"/>
    </row>
    <row r="46" spans="1:21" ht="34.5" thickTop="1" thickBot="1" x14ac:dyDescent="0.35">
      <c r="A46" s="73">
        <v>43</v>
      </c>
      <c r="B46" s="83" t="s">
        <v>508</v>
      </c>
      <c r="C46" s="84" t="s">
        <v>60</v>
      </c>
      <c r="D46" s="84" t="s">
        <v>62</v>
      </c>
      <c r="E46" s="84" t="s">
        <v>70</v>
      </c>
      <c r="F46" s="85" t="s">
        <v>54</v>
      </c>
      <c r="G46" s="84">
        <v>44</v>
      </c>
      <c r="H46" s="153">
        <v>41700</v>
      </c>
      <c r="I46" s="149"/>
      <c r="J46" s="153">
        <v>41700</v>
      </c>
      <c r="K46" s="153"/>
      <c r="L46" s="153"/>
      <c r="M46" s="86"/>
      <c r="N46" s="91" t="s">
        <v>914</v>
      </c>
      <c r="O46" s="125">
        <v>2023</v>
      </c>
      <c r="P46" s="125">
        <v>2023</v>
      </c>
      <c r="Q46" s="83" t="s">
        <v>574</v>
      </c>
      <c r="R46" s="83" t="s">
        <v>529</v>
      </c>
      <c r="S46" s="89"/>
      <c r="T46" s="84"/>
      <c r="U46" s="84"/>
    </row>
    <row r="47" spans="1:21" ht="51" thickTop="1" thickBot="1" x14ac:dyDescent="0.35">
      <c r="A47" s="73">
        <v>44</v>
      </c>
      <c r="B47" s="83" t="s">
        <v>508</v>
      </c>
      <c r="C47" s="84" t="s">
        <v>60</v>
      </c>
      <c r="D47" s="84" t="s">
        <v>62</v>
      </c>
      <c r="E47" s="84" t="s">
        <v>70</v>
      </c>
      <c r="F47" s="85" t="s">
        <v>54</v>
      </c>
      <c r="G47" s="84">
        <v>43</v>
      </c>
      <c r="H47" s="153">
        <v>168240</v>
      </c>
      <c r="I47" s="149"/>
      <c r="J47" s="153">
        <v>168240</v>
      </c>
      <c r="K47" s="153"/>
      <c r="L47" s="153"/>
      <c r="M47" s="86"/>
      <c r="N47" s="91" t="s">
        <v>965</v>
      </c>
      <c r="O47" s="125">
        <v>2023</v>
      </c>
      <c r="P47" s="125">
        <v>2023</v>
      </c>
      <c r="Q47" s="83" t="s">
        <v>574</v>
      </c>
      <c r="R47" s="83" t="s">
        <v>529</v>
      </c>
      <c r="S47" s="89"/>
      <c r="T47" s="84"/>
      <c r="U47" s="84"/>
    </row>
    <row r="48" spans="1:21" ht="34.5" thickTop="1" thickBot="1" x14ac:dyDescent="0.35">
      <c r="A48" s="73">
        <v>45</v>
      </c>
      <c r="B48" s="83" t="s">
        <v>509</v>
      </c>
      <c r="C48" s="84" t="s">
        <v>60</v>
      </c>
      <c r="D48" s="84" t="s">
        <v>62</v>
      </c>
      <c r="E48" s="84" t="s">
        <v>70</v>
      </c>
      <c r="F48" s="85" t="s">
        <v>90</v>
      </c>
      <c r="G48" s="84"/>
      <c r="H48" s="154">
        <v>89000</v>
      </c>
      <c r="I48" s="149"/>
      <c r="J48" s="157">
        <v>89000</v>
      </c>
      <c r="K48" s="153"/>
      <c r="L48" s="153"/>
      <c r="M48" s="86"/>
      <c r="N48" s="91" t="s">
        <v>966</v>
      </c>
      <c r="O48" s="83">
        <v>2024</v>
      </c>
      <c r="P48" s="85">
        <v>2024</v>
      </c>
      <c r="Q48" s="83" t="s">
        <v>574</v>
      </c>
      <c r="R48" s="83" t="s">
        <v>530</v>
      </c>
      <c r="S48" s="89"/>
      <c r="T48" s="84"/>
      <c r="U48" s="84"/>
    </row>
    <row r="49" spans="1:21" ht="51" thickTop="1" thickBot="1" x14ac:dyDescent="0.35">
      <c r="A49" s="73">
        <v>46</v>
      </c>
      <c r="B49" s="83" t="s">
        <v>859</v>
      </c>
      <c r="C49" s="84" t="s">
        <v>60</v>
      </c>
      <c r="D49" s="84" t="s">
        <v>62</v>
      </c>
      <c r="E49" s="84" t="s">
        <v>70</v>
      </c>
      <c r="F49" s="85" t="s">
        <v>397</v>
      </c>
      <c r="G49" s="84"/>
      <c r="H49" s="154">
        <v>174500</v>
      </c>
      <c r="I49" s="149"/>
      <c r="J49" s="154">
        <v>174500</v>
      </c>
      <c r="K49" s="153"/>
      <c r="L49" s="153"/>
      <c r="M49" s="86"/>
      <c r="N49" s="91" t="s">
        <v>860</v>
      </c>
      <c r="O49" s="125">
        <v>2023</v>
      </c>
      <c r="P49" s="85">
        <v>2024</v>
      </c>
      <c r="Q49" s="83" t="s">
        <v>574</v>
      </c>
      <c r="R49" s="83" t="s">
        <v>515</v>
      </c>
      <c r="S49" s="89"/>
      <c r="T49" s="84"/>
      <c r="U49" s="84"/>
    </row>
    <row r="50" spans="1:21" ht="66" customHeight="1" thickTop="1" thickBot="1" x14ac:dyDescent="0.35">
      <c r="A50" s="73">
        <v>47</v>
      </c>
      <c r="B50" s="83" t="s">
        <v>512</v>
      </c>
      <c r="C50" s="84" t="s">
        <v>60</v>
      </c>
      <c r="D50" s="93" t="s">
        <v>62</v>
      </c>
      <c r="E50" s="93" t="s">
        <v>615</v>
      </c>
      <c r="F50" s="85" t="s">
        <v>90</v>
      </c>
      <c r="G50" s="84"/>
      <c r="H50" s="153">
        <v>63900</v>
      </c>
      <c r="I50" s="149"/>
      <c r="J50" s="153">
        <v>63900</v>
      </c>
      <c r="K50" s="153"/>
      <c r="L50" s="153"/>
      <c r="M50" s="86"/>
      <c r="N50" s="91" t="s">
        <v>861</v>
      </c>
      <c r="O50" s="85">
        <v>2024</v>
      </c>
      <c r="P50" s="85">
        <v>2024</v>
      </c>
      <c r="Q50" s="83" t="s">
        <v>574</v>
      </c>
      <c r="R50" s="83" t="s">
        <v>535</v>
      </c>
      <c r="S50" s="89"/>
      <c r="T50" s="84"/>
      <c r="U50" s="84"/>
    </row>
    <row r="51" spans="1:21" ht="45.75" customHeight="1" thickTop="1" thickBot="1" x14ac:dyDescent="0.35">
      <c r="A51" s="73">
        <v>48</v>
      </c>
      <c r="B51" s="83" t="s">
        <v>726</v>
      </c>
      <c r="C51" s="84" t="s">
        <v>60</v>
      </c>
      <c r="D51" s="84" t="s">
        <v>62</v>
      </c>
      <c r="E51" s="84" t="s">
        <v>70</v>
      </c>
      <c r="F51" s="85" t="s">
        <v>54</v>
      </c>
      <c r="G51" s="84"/>
      <c r="H51" s="153">
        <v>10970</v>
      </c>
      <c r="I51" s="149"/>
      <c r="J51" s="153">
        <v>10970</v>
      </c>
      <c r="K51" s="153"/>
      <c r="L51" s="153"/>
      <c r="M51" s="86"/>
      <c r="N51" s="91" t="s">
        <v>862</v>
      </c>
      <c r="O51" s="125">
        <v>2023</v>
      </c>
      <c r="P51" s="125">
        <v>2023</v>
      </c>
      <c r="Q51" s="83" t="s">
        <v>574</v>
      </c>
      <c r="R51" s="83" t="s">
        <v>727</v>
      </c>
      <c r="S51" s="89"/>
      <c r="T51" s="84"/>
      <c r="U51" s="84"/>
    </row>
    <row r="52" spans="1:21" s="115" customFormat="1" ht="66" customHeight="1" thickTop="1" thickBot="1" x14ac:dyDescent="0.35">
      <c r="A52" s="73">
        <v>49</v>
      </c>
      <c r="B52" s="90" t="s">
        <v>34</v>
      </c>
      <c r="C52" s="93" t="s">
        <v>60</v>
      </c>
      <c r="D52" s="93" t="s">
        <v>62</v>
      </c>
      <c r="E52" s="93" t="s">
        <v>70</v>
      </c>
      <c r="F52" s="94" t="s">
        <v>29</v>
      </c>
      <c r="G52" s="93"/>
      <c r="H52" s="157" t="s">
        <v>967</v>
      </c>
      <c r="I52" s="156">
        <v>55700</v>
      </c>
      <c r="J52" s="157" t="s">
        <v>967</v>
      </c>
      <c r="K52" s="157" t="s">
        <v>967</v>
      </c>
      <c r="L52" s="155"/>
      <c r="M52" s="95"/>
      <c r="N52" s="90" t="s">
        <v>156</v>
      </c>
      <c r="O52" s="121">
        <v>2017</v>
      </c>
      <c r="P52" s="126">
        <v>2023</v>
      </c>
      <c r="Q52" s="90" t="s">
        <v>35</v>
      </c>
      <c r="R52" s="90"/>
      <c r="S52" s="130" t="s">
        <v>18</v>
      </c>
      <c r="T52" s="94" t="s">
        <v>36</v>
      </c>
      <c r="U52" s="130" t="s">
        <v>886</v>
      </c>
    </row>
    <row r="53" spans="1:21" ht="51" thickTop="1" thickBot="1" x14ac:dyDescent="0.35">
      <c r="A53" s="73">
        <v>50</v>
      </c>
      <c r="B53" s="90" t="s">
        <v>42</v>
      </c>
      <c r="C53" s="84" t="s">
        <v>60</v>
      </c>
      <c r="D53" s="84" t="s">
        <v>63</v>
      </c>
      <c r="E53" s="84" t="s">
        <v>73</v>
      </c>
      <c r="F53" s="85" t="s">
        <v>32</v>
      </c>
      <c r="G53" s="84" t="s">
        <v>1049</v>
      </c>
      <c r="H53" s="155">
        <v>1000000</v>
      </c>
      <c r="I53" s="149"/>
      <c r="J53" s="155">
        <v>1000000</v>
      </c>
      <c r="K53" s="153"/>
      <c r="L53" s="153"/>
      <c r="M53" s="86"/>
      <c r="N53" s="83" t="s">
        <v>968</v>
      </c>
      <c r="O53" s="125">
        <v>2023</v>
      </c>
      <c r="P53" s="87">
        <v>2024</v>
      </c>
      <c r="Q53" s="83" t="s">
        <v>536</v>
      </c>
      <c r="R53" s="83" t="s">
        <v>33</v>
      </c>
      <c r="S53" s="89"/>
      <c r="T53" s="84"/>
      <c r="U53" s="84"/>
    </row>
    <row r="54" spans="1:21" ht="34.5" thickTop="1" thickBot="1" x14ac:dyDescent="0.35">
      <c r="A54" s="73">
        <v>51</v>
      </c>
      <c r="B54" s="83" t="s">
        <v>537</v>
      </c>
      <c r="C54" s="84" t="s">
        <v>60</v>
      </c>
      <c r="D54" s="84" t="s">
        <v>63</v>
      </c>
      <c r="E54" s="84" t="s">
        <v>73</v>
      </c>
      <c r="F54" s="85" t="s">
        <v>32</v>
      </c>
      <c r="G54" s="84" t="s">
        <v>1050</v>
      </c>
      <c r="H54" s="153">
        <v>50000</v>
      </c>
      <c r="I54" s="149"/>
      <c r="J54" s="153">
        <v>50000</v>
      </c>
      <c r="K54" s="153"/>
      <c r="L54" s="153"/>
      <c r="M54" s="86"/>
      <c r="N54" s="91" t="s">
        <v>870</v>
      </c>
      <c r="O54" s="85">
        <v>2024</v>
      </c>
      <c r="P54" s="85">
        <v>2024</v>
      </c>
      <c r="Q54" s="83" t="s">
        <v>536</v>
      </c>
      <c r="R54" s="83" t="s">
        <v>538</v>
      </c>
      <c r="S54" s="89"/>
      <c r="T54" s="84"/>
      <c r="U54" s="84"/>
    </row>
    <row r="55" spans="1:21" ht="46.5" customHeight="1" thickTop="1" thickBot="1" x14ac:dyDescent="0.35">
      <c r="A55" s="73">
        <v>52</v>
      </c>
      <c r="B55" s="90" t="s">
        <v>43</v>
      </c>
      <c r="C55" s="84" t="s">
        <v>60</v>
      </c>
      <c r="D55" s="84" t="s">
        <v>63</v>
      </c>
      <c r="E55" s="84" t="s">
        <v>73</v>
      </c>
      <c r="F55" s="85" t="s">
        <v>32</v>
      </c>
      <c r="G55" s="84" t="s">
        <v>1051</v>
      </c>
      <c r="H55" s="153">
        <v>200000</v>
      </c>
      <c r="I55" s="149"/>
      <c r="J55" s="153">
        <v>200000</v>
      </c>
      <c r="K55" s="153"/>
      <c r="L55" s="153"/>
      <c r="M55" s="86"/>
      <c r="N55" s="83" t="s">
        <v>654</v>
      </c>
      <c r="O55" s="85">
        <v>2025</v>
      </c>
      <c r="P55" s="85">
        <v>2027</v>
      </c>
      <c r="Q55" s="83" t="s">
        <v>536</v>
      </c>
      <c r="R55" s="83" t="s">
        <v>598</v>
      </c>
      <c r="S55" s="89"/>
      <c r="T55" s="84"/>
      <c r="U55" s="84"/>
    </row>
    <row r="56" spans="1:21" ht="34.5" thickTop="1" thickBot="1" x14ac:dyDescent="0.35">
      <c r="A56" s="73">
        <v>53</v>
      </c>
      <c r="B56" s="83" t="s">
        <v>783</v>
      </c>
      <c r="C56" s="84" t="s">
        <v>60</v>
      </c>
      <c r="D56" s="84" t="s">
        <v>63</v>
      </c>
      <c r="E56" s="84" t="s">
        <v>73</v>
      </c>
      <c r="F56" s="85" t="s">
        <v>56</v>
      </c>
      <c r="G56" s="84"/>
      <c r="H56" s="153">
        <v>57100</v>
      </c>
      <c r="I56" s="149"/>
      <c r="J56" s="153">
        <v>57100</v>
      </c>
      <c r="K56" s="153"/>
      <c r="L56" s="153"/>
      <c r="M56" s="86"/>
      <c r="N56" s="91" t="s">
        <v>969</v>
      </c>
      <c r="O56" s="85">
        <v>2024</v>
      </c>
      <c r="P56" s="85">
        <v>2025</v>
      </c>
      <c r="Q56" s="83" t="s">
        <v>536</v>
      </c>
      <c r="R56" s="83" t="s">
        <v>782</v>
      </c>
      <c r="S56" s="89"/>
      <c r="T56" s="84"/>
      <c r="U56" s="84"/>
    </row>
    <row r="57" spans="1:21" s="115" customFormat="1" ht="48.75" customHeight="1" thickTop="1" thickBot="1" x14ac:dyDescent="0.35">
      <c r="A57" s="73">
        <v>54</v>
      </c>
      <c r="B57" s="90" t="s">
        <v>808</v>
      </c>
      <c r="C57" s="84" t="s">
        <v>60</v>
      </c>
      <c r="D57" s="84" t="s">
        <v>63</v>
      </c>
      <c r="E57" s="84" t="s">
        <v>73</v>
      </c>
      <c r="F57" s="94" t="s">
        <v>45</v>
      </c>
      <c r="G57" s="93"/>
      <c r="H57" s="155">
        <v>92415</v>
      </c>
      <c r="I57" s="156"/>
      <c r="J57" s="155">
        <v>92415</v>
      </c>
      <c r="K57" s="155"/>
      <c r="L57" s="155"/>
      <c r="M57" s="118"/>
      <c r="N57" s="90" t="s">
        <v>872</v>
      </c>
      <c r="O57" s="94">
        <v>2024</v>
      </c>
      <c r="P57" s="94">
        <v>2025</v>
      </c>
      <c r="Q57" s="90" t="s">
        <v>536</v>
      </c>
      <c r="R57" s="90" t="s">
        <v>807</v>
      </c>
      <c r="S57" s="92"/>
      <c r="T57" s="93"/>
      <c r="U57" s="93"/>
    </row>
    <row r="58" spans="1:21" ht="47.25" customHeight="1" thickTop="1" thickBot="1" x14ac:dyDescent="0.35">
      <c r="A58" s="73">
        <v>55</v>
      </c>
      <c r="B58" s="83" t="s">
        <v>712</v>
      </c>
      <c r="C58" s="84" t="s">
        <v>60</v>
      </c>
      <c r="D58" s="84" t="s">
        <v>63</v>
      </c>
      <c r="E58" s="84" t="s">
        <v>73</v>
      </c>
      <c r="F58" s="85" t="s">
        <v>31</v>
      </c>
      <c r="G58" s="84"/>
      <c r="H58" s="154">
        <v>46000</v>
      </c>
      <c r="I58" s="158"/>
      <c r="J58" s="153">
        <v>46000</v>
      </c>
      <c r="K58" s="153"/>
      <c r="L58" s="153"/>
      <c r="M58" s="86"/>
      <c r="N58" s="91" t="s">
        <v>915</v>
      </c>
      <c r="O58" s="85">
        <v>2024</v>
      </c>
      <c r="P58" s="85">
        <v>2025</v>
      </c>
      <c r="Q58" s="83" t="s">
        <v>33</v>
      </c>
      <c r="R58" s="83" t="s">
        <v>713</v>
      </c>
      <c r="S58" s="71"/>
      <c r="T58" s="71"/>
      <c r="U58" s="84"/>
    </row>
    <row r="59" spans="1:21" ht="36" customHeight="1" thickTop="1" thickBot="1" x14ac:dyDescent="0.35">
      <c r="A59" s="73">
        <v>56</v>
      </c>
      <c r="B59" s="83" t="s">
        <v>569</v>
      </c>
      <c r="C59" s="84" t="s">
        <v>60</v>
      </c>
      <c r="D59" s="84" t="s">
        <v>63</v>
      </c>
      <c r="E59" s="84" t="s">
        <v>73</v>
      </c>
      <c r="F59" s="85" t="s">
        <v>30</v>
      </c>
      <c r="G59" s="84"/>
      <c r="H59" s="155">
        <v>42229</v>
      </c>
      <c r="I59" s="155"/>
      <c r="J59" s="155">
        <v>42229</v>
      </c>
      <c r="K59" s="153"/>
      <c r="L59" s="153"/>
      <c r="M59" s="86"/>
      <c r="N59" s="83" t="s">
        <v>801</v>
      </c>
      <c r="O59" s="87">
        <v>2022</v>
      </c>
      <c r="P59" s="125">
        <v>2023</v>
      </c>
      <c r="Q59" s="83" t="s">
        <v>33</v>
      </c>
      <c r="R59" s="83" t="s">
        <v>568</v>
      </c>
      <c r="S59" s="71" t="s">
        <v>18</v>
      </c>
      <c r="T59" s="84"/>
      <c r="U59" s="84"/>
    </row>
    <row r="60" spans="1:21" ht="42" customHeight="1" thickTop="1" thickBot="1" x14ac:dyDescent="0.35">
      <c r="A60" s="73">
        <v>57</v>
      </c>
      <c r="B60" s="83" t="s">
        <v>506</v>
      </c>
      <c r="C60" s="84" t="s">
        <v>20</v>
      </c>
      <c r="D60" s="84" t="s">
        <v>83</v>
      </c>
      <c r="E60" s="84" t="s">
        <v>359</v>
      </c>
      <c r="F60" s="85" t="s">
        <v>93</v>
      </c>
      <c r="G60" s="84"/>
      <c r="H60" s="153">
        <v>15000</v>
      </c>
      <c r="I60" s="149"/>
      <c r="J60" s="153">
        <v>15000</v>
      </c>
      <c r="K60" s="153"/>
      <c r="L60" s="153"/>
      <c r="M60" s="86"/>
      <c r="N60" s="83" t="s">
        <v>652</v>
      </c>
      <c r="O60" s="85">
        <v>2024</v>
      </c>
      <c r="P60" s="85">
        <v>2024</v>
      </c>
      <c r="Q60" s="83" t="s">
        <v>33</v>
      </c>
      <c r="R60" s="83" t="s">
        <v>534</v>
      </c>
      <c r="S60" s="83"/>
      <c r="T60" s="85"/>
      <c r="U60" s="85"/>
    </row>
    <row r="61" spans="1:21" ht="42" customHeight="1" thickTop="1" thickBot="1" x14ac:dyDescent="0.35">
      <c r="A61" s="73">
        <v>58</v>
      </c>
      <c r="B61" s="83" t="s">
        <v>540</v>
      </c>
      <c r="C61" s="84" t="s">
        <v>624</v>
      </c>
      <c r="D61" s="84" t="s">
        <v>865</v>
      </c>
      <c r="E61" s="84" t="s">
        <v>864</v>
      </c>
      <c r="F61" s="85" t="s">
        <v>500</v>
      </c>
      <c r="G61" s="84"/>
      <c r="H61" s="153">
        <v>21000</v>
      </c>
      <c r="I61" s="149"/>
      <c r="J61" s="153">
        <v>21000</v>
      </c>
      <c r="K61" s="153"/>
      <c r="L61" s="153"/>
      <c r="M61" s="86"/>
      <c r="N61" s="91" t="s">
        <v>863</v>
      </c>
      <c r="O61" s="83">
        <v>2024</v>
      </c>
      <c r="P61" s="83">
        <v>2024</v>
      </c>
      <c r="Q61" s="83" t="s">
        <v>539</v>
      </c>
      <c r="R61" s="83" t="s">
        <v>575</v>
      </c>
      <c r="S61" s="89"/>
      <c r="T61" s="84"/>
      <c r="U61" s="84"/>
    </row>
    <row r="62" spans="1:21" s="115" customFormat="1" ht="34.5" thickTop="1" thickBot="1" x14ac:dyDescent="0.35">
      <c r="A62" s="73">
        <v>59</v>
      </c>
      <c r="B62" s="90" t="s">
        <v>541</v>
      </c>
      <c r="C62" s="93" t="s">
        <v>60</v>
      </c>
      <c r="D62" s="93" t="s">
        <v>62</v>
      </c>
      <c r="E62" s="93" t="s">
        <v>72</v>
      </c>
      <c r="F62" s="94" t="s">
        <v>30</v>
      </c>
      <c r="G62" s="93">
        <v>60</v>
      </c>
      <c r="H62" s="155">
        <v>10000</v>
      </c>
      <c r="I62" s="156"/>
      <c r="J62" s="155">
        <v>10000</v>
      </c>
      <c r="K62" s="155"/>
      <c r="L62" s="155"/>
      <c r="M62" s="95"/>
      <c r="N62" s="96" t="s">
        <v>791</v>
      </c>
      <c r="O62" s="126">
        <v>2023</v>
      </c>
      <c r="P62" s="126">
        <v>2023</v>
      </c>
      <c r="Q62" s="90" t="s">
        <v>539</v>
      </c>
      <c r="R62" s="90" t="s">
        <v>576</v>
      </c>
      <c r="S62" s="130"/>
      <c r="T62" s="93"/>
      <c r="U62" s="93"/>
    </row>
    <row r="63" spans="1:21" ht="51" thickTop="1" thickBot="1" x14ac:dyDescent="0.35">
      <c r="A63" s="73">
        <v>60</v>
      </c>
      <c r="B63" s="83" t="s">
        <v>541</v>
      </c>
      <c r="C63" s="84" t="s">
        <v>60</v>
      </c>
      <c r="D63" s="84" t="s">
        <v>62</v>
      </c>
      <c r="E63" s="84" t="s">
        <v>72</v>
      </c>
      <c r="F63" s="85" t="s">
        <v>30</v>
      </c>
      <c r="G63" s="84">
        <v>59</v>
      </c>
      <c r="H63" s="153">
        <v>24600</v>
      </c>
      <c r="I63" s="149"/>
      <c r="J63" s="153">
        <v>24600</v>
      </c>
      <c r="K63" s="153"/>
      <c r="L63" s="153"/>
      <c r="M63" s="86"/>
      <c r="N63" s="91" t="s">
        <v>866</v>
      </c>
      <c r="O63" s="83">
        <v>2024</v>
      </c>
      <c r="P63" s="85">
        <v>2024</v>
      </c>
      <c r="Q63" s="83" t="s">
        <v>539</v>
      </c>
      <c r="R63" s="83" t="s">
        <v>576</v>
      </c>
      <c r="S63" s="89"/>
      <c r="T63" s="84"/>
      <c r="U63" s="84"/>
    </row>
    <row r="64" spans="1:21" ht="121.5" customHeight="1" thickTop="1" thickBot="1" x14ac:dyDescent="0.35">
      <c r="A64" s="73">
        <v>61</v>
      </c>
      <c r="B64" s="83" t="s">
        <v>542</v>
      </c>
      <c r="C64" s="84" t="s">
        <v>60</v>
      </c>
      <c r="D64" s="84" t="s">
        <v>62</v>
      </c>
      <c r="E64" s="84" t="s">
        <v>72</v>
      </c>
      <c r="F64" s="85" t="s">
        <v>47</v>
      </c>
      <c r="G64" s="84" t="s">
        <v>1052</v>
      </c>
      <c r="H64" s="154">
        <v>44800</v>
      </c>
      <c r="I64" s="149"/>
      <c r="J64" s="154">
        <v>44800</v>
      </c>
      <c r="K64" s="153"/>
      <c r="L64" s="153"/>
      <c r="M64" s="86"/>
      <c r="N64" s="91" t="s">
        <v>867</v>
      </c>
      <c r="O64" s="83">
        <v>2024</v>
      </c>
      <c r="P64" s="83">
        <v>2024</v>
      </c>
      <c r="Q64" s="83" t="s">
        <v>539</v>
      </c>
      <c r="R64" s="83" t="s">
        <v>577</v>
      </c>
      <c r="S64" s="89"/>
      <c r="T64" s="84"/>
      <c r="U64" s="84"/>
    </row>
    <row r="65" spans="1:21" ht="409.5" customHeight="1" thickTop="1" thickBot="1" x14ac:dyDescent="0.35">
      <c r="A65" s="73">
        <v>62</v>
      </c>
      <c r="B65" s="90" t="s">
        <v>46</v>
      </c>
      <c r="C65" s="84" t="s">
        <v>20</v>
      </c>
      <c r="D65" s="84" t="s">
        <v>77</v>
      </c>
      <c r="E65" s="84" t="s">
        <v>76</v>
      </c>
      <c r="F65" s="85" t="s">
        <v>47</v>
      </c>
      <c r="G65" s="84" t="s">
        <v>1053</v>
      </c>
      <c r="H65" s="153">
        <v>80000</v>
      </c>
      <c r="I65" s="149"/>
      <c r="J65" s="153">
        <v>80000</v>
      </c>
      <c r="K65" s="153"/>
      <c r="L65" s="153"/>
      <c r="M65" s="86"/>
      <c r="N65" s="83" t="s">
        <v>484</v>
      </c>
      <c r="O65" s="87">
        <v>2022</v>
      </c>
      <c r="P65" s="87">
        <v>2024</v>
      </c>
      <c r="Q65" s="83" t="s">
        <v>48</v>
      </c>
      <c r="R65" s="83" t="s">
        <v>577</v>
      </c>
      <c r="S65" s="89" t="s">
        <v>28</v>
      </c>
      <c r="T65" s="93" t="s">
        <v>1069</v>
      </c>
      <c r="U65" s="84"/>
    </row>
    <row r="66" spans="1:21" ht="409.5" customHeight="1" thickTop="1" thickBot="1" x14ac:dyDescent="0.35">
      <c r="A66" s="73">
        <v>63</v>
      </c>
      <c r="B66" s="90" t="s">
        <v>95</v>
      </c>
      <c r="C66" s="84" t="s">
        <v>20</v>
      </c>
      <c r="D66" s="175" t="s">
        <v>77</v>
      </c>
      <c r="E66" s="175" t="s">
        <v>76</v>
      </c>
      <c r="F66" s="85" t="s">
        <v>47</v>
      </c>
      <c r="G66" s="84" t="s">
        <v>1054</v>
      </c>
      <c r="H66" s="153">
        <v>1100000</v>
      </c>
      <c r="I66" s="149"/>
      <c r="J66" s="153">
        <v>661000</v>
      </c>
      <c r="K66" s="153">
        <v>439000</v>
      </c>
      <c r="L66" s="153"/>
      <c r="M66" s="86"/>
      <c r="N66" s="83" t="s">
        <v>579</v>
      </c>
      <c r="O66" s="94">
        <v>2024</v>
      </c>
      <c r="P66" s="94">
        <v>2026</v>
      </c>
      <c r="Q66" s="83" t="s">
        <v>48</v>
      </c>
      <c r="R66" s="83" t="s">
        <v>577</v>
      </c>
      <c r="S66" s="96" t="s">
        <v>28</v>
      </c>
      <c r="T66" s="93" t="s">
        <v>1069</v>
      </c>
      <c r="U66" s="84"/>
    </row>
    <row r="67" spans="1:21" ht="34.5" thickTop="1" thickBot="1" x14ac:dyDescent="0.35">
      <c r="A67" s="73">
        <v>64</v>
      </c>
      <c r="B67" s="83" t="s">
        <v>543</v>
      </c>
      <c r="C67" s="84" t="s">
        <v>60</v>
      </c>
      <c r="D67" s="84" t="s">
        <v>62</v>
      </c>
      <c r="E67" s="84" t="s">
        <v>72</v>
      </c>
      <c r="F67" s="85" t="s">
        <v>54</v>
      </c>
      <c r="G67" s="84">
        <v>65</v>
      </c>
      <c r="H67" s="153">
        <v>15000</v>
      </c>
      <c r="I67" s="149"/>
      <c r="J67" s="153">
        <v>15000</v>
      </c>
      <c r="K67" s="153"/>
      <c r="L67" s="153"/>
      <c r="M67" s="86"/>
      <c r="N67" s="91" t="s">
        <v>655</v>
      </c>
      <c r="O67" s="85">
        <v>2024</v>
      </c>
      <c r="P67" s="85">
        <v>2024</v>
      </c>
      <c r="Q67" s="83" t="s">
        <v>539</v>
      </c>
      <c r="R67" s="83" t="s">
        <v>607</v>
      </c>
      <c r="S67" s="89"/>
      <c r="T67" s="84"/>
      <c r="U67" s="84"/>
    </row>
    <row r="68" spans="1:21" ht="43.5" customHeight="1" thickTop="1" thickBot="1" x14ac:dyDescent="0.35">
      <c r="A68" s="73">
        <v>65</v>
      </c>
      <c r="B68" s="83" t="s">
        <v>544</v>
      </c>
      <c r="C68" s="84" t="s">
        <v>60</v>
      </c>
      <c r="D68" s="84" t="s">
        <v>62</v>
      </c>
      <c r="E68" s="84" t="s">
        <v>72</v>
      </c>
      <c r="F68" s="85" t="s">
        <v>54</v>
      </c>
      <c r="G68" s="84">
        <v>64</v>
      </c>
      <c r="H68" s="153">
        <v>11200</v>
      </c>
      <c r="I68" s="149"/>
      <c r="J68" s="153">
        <v>11200</v>
      </c>
      <c r="K68" s="153"/>
      <c r="L68" s="153"/>
      <c r="M68" s="86"/>
      <c r="N68" s="91" t="s">
        <v>656</v>
      </c>
      <c r="O68" s="85">
        <v>2023</v>
      </c>
      <c r="P68" s="85">
        <v>2024</v>
      </c>
      <c r="Q68" s="83" t="s">
        <v>539</v>
      </c>
      <c r="R68" s="83" t="s">
        <v>607</v>
      </c>
      <c r="S68" s="89"/>
      <c r="T68" s="84"/>
      <c r="U68" s="84"/>
    </row>
    <row r="69" spans="1:21" ht="34.5" thickTop="1" thickBot="1" x14ac:dyDescent="0.35">
      <c r="A69" s="73">
        <v>66</v>
      </c>
      <c r="B69" s="83" t="s">
        <v>545</v>
      </c>
      <c r="C69" s="84" t="s">
        <v>614</v>
      </c>
      <c r="D69" s="84" t="s">
        <v>62</v>
      </c>
      <c r="E69" s="84" t="s">
        <v>72</v>
      </c>
      <c r="F69" s="85" t="s">
        <v>55</v>
      </c>
      <c r="G69" s="84"/>
      <c r="H69" s="153">
        <v>13400</v>
      </c>
      <c r="I69" s="149"/>
      <c r="J69" s="153">
        <v>13400</v>
      </c>
      <c r="K69" s="153"/>
      <c r="L69" s="153"/>
      <c r="M69" s="86"/>
      <c r="N69" s="91" t="s">
        <v>657</v>
      </c>
      <c r="O69" s="85">
        <v>2024</v>
      </c>
      <c r="P69" s="85">
        <v>2024</v>
      </c>
      <c r="Q69" s="83" t="s">
        <v>539</v>
      </c>
      <c r="R69" s="83" t="s">
        <v>610</v>
      </c>
      <c r="S69" s="89"/>
      <c r="T69" s="84"/>
      <c r="U69" s="84"/>
    </row>
    <row r="70" spans="1:21" ht="34.5" thickTop="1" thickBot="1" x14ac:dyDescent="0.35">
      <c r="A70" s="73">
        <v>67</v>
      </c>
      <c r="B70" s="83" t="s">
        <v>781</v>
      </c>
      <c r="C70" s="84" t="s">
        <v>60</v>
      </c>
      <c r="D70" s="84" t="s">
        <v>62</v>
      </c>
      <c r="E70" s="84" t="s">
        <v>72</v>
      </c>
      <c r="F70" s="85" t="s">
        <v>56</v>
      </c>
      <c r="G70" s="84"/>
      <c r="H70" s="153">
        <v>80600</v>
      </c>
      <c r="I70" s="149"/>
      <c r="J70" s="153">
        <v>80600</v>
      </c>
      <c r="K70" s="153"/>
      <c r="L70" s="153"/>
      <c r="M70" s="86"/>
      <c r="N70" s="91" t="s">
        <v>970</v>
      </c>
      <c r="O70" s="85">
        <v>2024</v>
      </c>
      <c r="P70" s="85">
        <v>2024</v>
      </c>
      <c r="Q70" s="83" t="s">
        <v>539</v>
      </c>
      <c r="R70" s="83" t="s">
        <v>782</v>
      </c>
      <c r="S70" s="89"/>
      <c r="T70" s="84"/>
      <c r="U70" s="84"/>
    </row>
    <row r="71" spans="1:21" ht="34.5" thickTop="1" thickBot="1" x14ac:dyDescent="0.35">
      <c r="A71" s="73">
        <v>68</v>
      </c>
      <c r="B71" s="90" t="s">
        <v>546</v>
      </c>
      <c r="C71" s="84" t="s">
        <v>60</v>
      </c>
      <c r="D71" s="84" t="s">
        <v>62</v>
      </c>
      <c r="E71" s="84" t="s">
        <v>616</v>
      </c>
      <c r="F71" s="85" t="s">
        <v>32</v>
      </c>
      <c r="G71" s="84"/>
      <c r="H71" s="153">
        <v>22285</v>
      </c>
      <c r="I71" s="149"/>
      <c r="J71" s="153">
        <v>22285</v>
      </c>
      <c r="K71" s="153"/>
      <c r="L71" s="153"/>
      <c r="M71" s="86"/>
      <c r="N71" s="91" t="s">
        <v>971</v>
      </c>
      <c r="O71" s="125">
        <v>2023</v>
      </c>
      <c r="P71" s="85">
        <v>2024</v>
      </c>
      <c r="Q71" s="83" t="s">
        <v>539</v>
      </c>
      <c r="R71" s="83" t="s">
        <v>547</v>
      </c>
      <c r="S71" s="89"/>
      <c r="T71" s="84"/>
      <c r="U71" s="84"/>
    </row>
    <row r="72" spans="1:21" ht="34.5" thickTop="1" thickBot="1" x14ac:dyDescent="0.35">
      <c r="A72" s="73">
        <v>69</v>
      </c>
      <c r="B72" s="83" t="s">
        <v>810</v>
      </c>
      <c r="C72" s="84" t="s">
        <v>60</v>
      </c>
      <c r="D72" s="84" t="s">
        <v>62</v>
      </c>
      <c r="E72" s="84" t="s">
        <v>72</v>
      </c>
      <c r="F72" s="85" t="s">
        <v>397</v>
      </c>
      <c r="G72" s="84"/>
      <c r="H72" s="153">
        <v>30800</v>
      </c>
      <c r="I72" s="149"/>
      <c r="J72" s="153">
        <v>30800</v>
      </c>
      <c r="K72" s="153"/>
      <c r="L72" s="153"/>
      <c r="M72" s="86"/>
      <c r="N72" s="91" t="s">
        <v>868</v>
      </c>
      <c r="O72" s="85">
        <v>2024</v>
      </c>
      <c r="P72" s="85">
        <v>2025</v>
      </c>
      <c r="Q72" s="83" t="s">
        <v>539</v>
      </c>
      <c r="R72" s="83" t="s">
        <v>578</v>
      </c>
      <c r="S72" s="89"/>
      <c r="T72" s="84"/>
      <c r="U72" s="84"/>
    </row>
    <row r="73" spans="1:21" ht="172.5" customHeight="1" thickTop="1" thickBot="1" x14ac:dyDescent="0.35">
      <c r="A73" s="73">
        <v>70</v>
      </c>
      <c r="B73" s="90" t="s">
        <v>39</v>
      </c>
      <c r="C73" s="84" t="s">
        <v>624</v>
      </c>
      <c r="D73" s="84" t="s">
        <v>623</v>
      </c>
      <c r="E73" s="84" t="s">
        <v>622</v>
      </c>
      <c r="F73" s="85" t="s">
        <v>32</v>
      </c>
      <c r="G73" s="84"/>
      <c r="H73" s="153">
        <v>175156.22</v>
      </c>
      <c r="I73" s="149"/>
      <c r="J73" s="153">
        <v>26273</v>
      </c>
      <c r="K73" s="153">
        <v>140125</v>
      </c>
      <c r="L73" s="153">
        <v>8757.8109999999997</v>
      </c>
      <c r="M73" s="86"/>
      <c r="N73" s="83" t="s">
        <v>40</v>
      </c>
      <c r="O73" s="87">
        <v>2020</v>
      </c>
      <c r="P73" s="87">
        <v>2024</v>
      </c>
      <c r="Q73" s="83" t="s">
        <v>48</v>
      </c>
      <c r="R73" s="83" t="s">
        <v>539</v>
      </c>
      <c r="S73" s="83" t="s">
        <v>28</v>
      </c>
      <c r="T73" s="85" t="s">
        <v>41</v>
      </c>
      <c r="U73" s="84"/>
    </row>
    <row r="74" spans="1:21" ht="185.25" customHeight="1" thickTop="1" thickBot="1" x14ac:dyDescent="0.35">
      <c r="A74" s="73">
        <v>71</v>
      </c>
      <c r="B74" s="90" t="s">
        <v>869</v>
      </c>
      <c r="C74" s="84" t="s">
        <v>20</v>
      </c>
      <c r="D74" s="84" t="s">
        <v>84</v>
      </c>
      <c r="E74" s="84" t="s">
        <v>617</v>
      </c>
      <c r="F74" s="83" t="s">
        <v>1021</v>
      </c>
      <c r="G74" s="84"/>
      <c r="H74" s="153">
        <v>109120</v>
      </c>
      <c r="I74" s="149"/>
      <c r="J74" s="153">
        <v>109120</v>
      </c>
      <c r="K74" s="153"/>
      <c r="L74" s="153"/>
      <c r="M74" s="86"/>
      <c r="N74" s="83" t="s">
        <v>972</v>
      </c>
      <c r="O74" s="125">
        <v>2023</v>
      </c>
      <c r="P74" s="125">
        <v>2023</v>
      </c>
      <c r="Q74" s="83" t="s">
        <v>908</v>
      </c>
      <c r="R74" s="83" t="s">
        <v>33</v>
      </c>
      <c r="S74" s="83"/>
      <c r="T74" s="85"/>
      <c r="U74" s="84"/>
    </row>
    <row r="75" spans="1:21" ht="166.5" customHeight="1" thickTop="1" thickBot="1" x14ac:dyDescent="0.35">
      <c r="A75" s="73">
        <v>72</v>
      </c>
      <c r="B75" s="90" t="s">
        <v>871</v>
      </c>
      <c r="C75" s="84" t="s">
        <v>20</v>
      </c>
      <c r="D75" s="84" t="s">
        <v>84</v>
      </c>
      <c r="E75" s="84" t="s">
        <v>617</v>
      </c>
      <c r="F75" s="90" t="s">
        <v>1022</v>
      </c>
      <c r="G75" s="93"/>
      <c r="H75" s="157">
        <v>288450</v>
      </c>
      <c r="I75" s="157"/>
      <c r="J75" s="155">
        <v>288450</v>
      </c>
      <c r="K75" s="155"/>
      <c r="L75" s="155"/>
      <c r="M75" s="95"/>
      <c r="N75" s="83" t="s">
        <v>973</v>
      </c>
      <c r="O75" s="94">
        <v>2024</v>
      </c>
      <c r="P75" s="94">
        <v>2025</v>
      </c>
      <c r="Q75" s="132" t="s">
        <v>875</v>
      </c>
      <c r="R75" s="83" t="s">
        <v>33</v>
      </c>
      <c r="S75" s="92"/>
      <c r="T75" s="92"/>
      <c r="U75" s="84"/>
    </row>
    <row r="76" spans="1:21" ht="18.75" thickTop="1" thickBot="1" x14ac:dyDescent="0.35">
      <c r="A76" s="73">
        <v>73</v>
      </c>
      <c r="B76" s="83" t="s">
        <v>728</v>
      </c>
      <c r="C76" s="84" t="s">
        <v>60</v>
      </c>
      <c r="D76" s="84" t="s">
        <v>17</v>
      </c>
      <c r="E76" s="84" t="s">
        <v>729</v>
      </c>
      <c r="F76" s="85" t="s">
        <v>54</v>
      </c>
      <c r="G76" s="84"/>
      <c r="H76" s="153">
        <v>27500</v>
      </c>
      <c r="I76" s="149"/>
      <c r="J76" s="153">
        <v>27500</v>
      </c>
      <c r="K76" s="153"/>
      <c r="L76" s="153"/>
      <c r="M76" s="86"/>
      <c r="N76" s="91" t="s">
        <v>730</v>
      </c>
      <c r="O76" s="125">
        <v>2023</v>
      </c>
      <c r="P76" s="125">
        <v>2023</v>
      </c>
      <c r="Q76" s="71" t="s">
        <v>33</v>
      </c>
      <c r="R76" s="91" t="s">
        <v>602</v>
      </c>
      <c r="S76" s="89"/>
      <c r="T76" s="84"/>
      <c r="U76" s="84"/>
    </row>
    <row r="77" spans="1:21" ht="34.5" thickTop="1" thickBot="1" x14ac:dyDescent="0.35">
      <c r="A77" s="73">
        <v>74</v>
      </c>
      <c r="B77" s="90" t="s">
        <v>38</v>
      </c>
      <c r="C77" s="84" t="s">
        <v>20</v>
      </c>
      <c r="D77" s="84" t="s">
        <v>84</v>
      </c>
      <c r="E77" s="84" t="s">
        <v>617</v>
      </c>
      <c r="F77" s="85" t="s">
        <v>32</v>
      </c>
      <c r="G77" s="84"/>
      <c r="H77" s="153">
        <v>2000000</v>
      </c>
      <c r="I77" s="149"/>
      <c r="J77" s="159">
        <v>0.15</v>
      </c>
      <c r="K77" s="159">
        <v>0.85</v>
      </c>
      <c r="L77" s="153"/>
      <c r="M77" s="86"/>
      <c r="N77" s="83" t="s">
        <v>157</v>
      </c>
      <c r="O77" s="125">
        <v>2023</v>
      </c>
      <c r="P77" s="85">
        <v>2027</v>
      </c>
      <c r="Q77" s="83" t="s">
        <v>48</v>
      </c>
      <c r="R77" s="83" t="s">
        <v>592</v>
      </c>
      <c r="S77" s="89"/>
      <c r="T77" s="84"/>
      <c r="U77" s="84"/>
    </row>
    <row r="78" spans="1:21" ht="34.5" thickTop="1" thickBot="1" x14ac:dyDescent="0.35">
      <c r="A78" s="73">
        <v>75</v>
      </c>
      <c r="B78" s="83" t="s">
        <v>588</v>
      </c>
      <c r="C78" s="84" t="s">
        <v>20</v>
      </c>
      <c r="D78" s="84" t="s">
        <v>77</v>
      </c>
      <c r="E78" s="84" t="s">
        <v>76</v>
      </c>
      <c r="F78" s="85" t="s">
        <v>498</v>
      </c>
      <c r="G78" s="84">
        <v>76</v>
      </c>
      <c r="H78" s="153">
        <v>500000</v>
      </c>
      <c r="I78" s="149"/>
      <c r="J78" s="159">
        <v>0.15</v>
      </c>
      <c r="K78" s="159">
        <v>0.85</v>
      </c>
      <c r="L78" s="153"/>
      <c r="M78" s="86"/>
      <c r="N78" s="83" t="s">
        <v>1070</v>
      </c>
      <c r="O78" s="84">
        <v>2024</v>
      </c>
      <c r="P78" s="84">
        <v>2024</v>
      </c>
      <c r="Q78" s="83" t="s">
        <v>48</v>
      </c>
      <c r="R78" s="83" t="s">
        <v>873</v>
      </c>
      <c r="S78" s="89"/>
      <c r="T78" s="93" t="s">
        <v>1069</v>
      </c>
      <c r="U78" s="84"/>
    </row>
    <row r="79" spans="1:21" ht="34.5" thickTop="1" thickBot="1" x14ac:dyDescent="0.35">
      <c r="A79" s="73">
        <v>76</v>
      </c>
      <c r="B79" s="83" t="s">
        <v>549</v>
      </c>
      <c r="C79" s="84" t="s">
        <v>60</v>
      </c>
      <c r="D79" s="84" t="s">
        <v>62</v>
      </c>
      <c r="E79" s="84" t="s">
        <v>70</v>
      </c>
      <c r="F79" s="85" t="s">
        <v>498</v>
      </c>
      <c r="G79" s="84">
        <v>75</v>
      </c>
      <c r="H79" s="153">
        <v>25000</v>
      </c>
      <c r="I79" s="153"/>
      <c r="J79" s="153">
        <v>25000</v>
      </c>
      <c r="K79" s="153"/>
      <c r="L79" s="153"/>
      <c r="M79" s="86"/>
      <c r="N79" s="83" t="s">
        <v>661</v>
      </c>
      <c r="O79" s="140">
        <v>2023</v>
      </c>
      <c r="P79" s="140">
        <v>2023</v>
      </c>
      <c r="Q79" s="89" t="s">
        <v>33</v>
      </c>
      <c r="R79" s="83" t="s">
        <v>548</v>
      </c>
      <c r="S79" s="89"/>
      <c r="T79" s="84"/>
      <c r="U79" s="84"/>
    </row>
    <row r="80" spans="1:21" ht="34.5" thickTop="1" thickBot="1" x14ac:dyDescent="0.35">
      <c r="A80" s="73">
        <v>77</v>
      </c>
      <c r="B80" s="83" t="s">
        <v>590</v>
      </c>
      <c r="C80" s="84" t="s">
        <v>60</v>
      </c>
      <c r="D80" s="84" t="s">
        <v>66</v>
      </c>
      <c r="E80" s="84" t="s">
        <v>78</v>
      </c>
      <c r="F80" s="85" t="s">
        <v>32</v>
      </c>
      <c r="G80" s="84"/>
      <c r="H80" s="153">
        <v>28000</v>
      </c>
      <c r="I80" s="149"/>
      <c r="J80" s="153">
        <v>28000</v>
      </c>
      <c r="K80" s="153"/>
      <c r="L80" s="153"/>
      <c r="M80" s="86"/>
      <c r="N80" s="83" t="s">
        <v>874</v>
      </c>
      <c r="O80" s="84">
        <v>2024</v>
      </c>
      <c r="P80" s="84">
        <v>2024</v>
      </c>
      <c r="Q80" s="89" t="s">
        <v>33</v>
      </c>
      <c r="R80" s="83" t="s">
        <v>550</v>
      </c>
      <c r="S80" s="89"/>
      <c r="T80" s="84"/>
      <c r="U80" s="84"/>
    </row>
    <row r="81" spans="1:21" ht="43.5" customHeight="1" thickTop="1" thickBot="1" x14ac:dyDescent="0.35">
      <c r="A81" s="73">
        <v>78</v>
      </c>
      <c r="B81" s="83" t="s">
        <v>551</v>
      </c>
      <c r="C81" s="84" t="s">
        <v>60</v>
      </c>
      <c r="D81" s="84" t="s">
        <v>64</v>
      </c>
      <c r="E81" s="84" t="s">
        <v>618</v>
      </c>
      <c r="F81" s="85" t="s">
        <v>32</v>
      </c>
      <c r="G81" s="84"/>
      <c r="H81" s="154">
        <v>90000</v>
      </c>
      <c r="I81" s="149"/>
      <c r="J81" s="154">
        <v>90000</v>
      </c>
      <c r="K81" s="153"/>
      <c r="L81" s="153"/>
      <c r="M81" s="86"/>
      <c r="N81" s="83" t="s">
        <v>662</v>
      </c>
      <c r="O81" s="89">
        <v>2024</v>
      </c>
      <c r="P81" s="89">
        <v>2024</v>
      </c>
      <c r="Q81" s="89" t="s">
        <v>33</v>
      </c>
      <c r="R81" s="83" t="s">
        <v>107</v>
      </c>
      <c r="S81" s="89"/>
      <c r="T81" s="84"/>
      <c r="U81" s="84"/>
    </row>
    <row r="82" spans="1:21" ht="34.5" thickTop="1" thickBot="1" x14ac:dyDescent="0.35">
      <c r="A82" s="73">
        <v>79</v>
      </c>
      <c r="B82" s="83" t="s">
        <v>593</v>
      </c>
      <c r="C82" s="84" t="s">
        <v>60</v>
      </c>
      <c r="D82" s="84" t="s">
        <v>65</v>
      </c>
      <c r="E82" s="84" t="s">
        <v>80</v>
      </c>
      <c r="F82" s="85" t="s">
        <v>89</v>
      </c>
      <c r="G82" s="84"/>
      <c r="H82" s="153">
        <v>150000</v>
      </c>
      <c r="I82" s="149"/>
      <c r="J82" s="153">
        <v>150000</v>
      </c>
      <c r="K82" s="153"/>
      <c r="L82" s="153"/>
      <c r="M82" s="86"/>
      <c r="N82" s="83" t="s">
        <v>916</v>
      </c>
      <c r="O82" s="85">
        <v>2023</v>
      </c>
      <c r="P82" s="85">
        <v>2026</v>
      </c>
      <c r="Q82" s="83" t="s">
        <v>470</v>
      </c>
      <c r="R82" s="83"/>
      <c r="S82" s="89" t="s">
        <v>28</v>
      </c>
      <c r="T82" s="84"/>
      <c r="U82" s="84"/>
    </row>
    <row r="83" spans="1:21" ht="34.5" thickTop="1" thickBot="1" x14ac:dyDescent="0.35">
      <c r="A83" s="73">
        <v>80</v>
      </c>
      <c r="B83" s="83" t="s">
        <v>803</v>
      </c>
      <c r="C83" s="84" t="s">
        <v>60</v>
      </c>
      <c r="D83" s="84" t="s">
        <v>66</v>
      </c>
      <c r="E83" s="84" t="s">
        <v>78</v>
      </c>
      <c r="F83" s="85" t="s">
        <v>112</v>
      </c>
      <c r="G83" s="84"/>
      <c r="H83" s="153">
        <v>72200</v>
      </c>
      <c r="I83" s="149"/>
      <c r="J83" s="153">
        <v>72200</v>
      </c>
      <c r="K83" s="153"/>
      <c r="L83" s="153"/>
      <c r="M83" s="86"/>
      <c r="N83" s="83" t="s">
        <v>804</v>
      </c>
      <c r="O83" s="85">
        <v>2024</v>
      </c>
      <c r="P83" s="85">
        <v>2024</v>
      </c>
      <c r="Q83" s="71" t="s">
        <v>33</v>
      </c>
      <c r="R83" s="91" t="s">
        <v>563</v>
      </c>
      <c r="S83" s="89"/>
      <c r="T83" s="84"/>
      <c r="U83" s="84"/>
    </row>
    <row r="84" spans="1:21" ht="34.5" thickTop="1" thickBot="1" x14ac:dyDescent="0.35">
      <c r="A84" s="73">
        <v>81</v>
      </c>
      <c r="B84" s="83" t="s">
        <v>594</v>
      </c>
      <c r="C84" s="84" t="s">
        <v>60</v>
      </c>
      <c r="D84" s="84" t="s">
        <v>66</v>
      </c>
      <c r="E84" s="84" t="s">
        <v>78</v>
      </c>
      <c r="F84" s="85" t="s">
        <v>112</v>
      </c>
      <c r="G84" s="84"/>
      <c r="H84" s="153">
        <v>30000</v>
      </c>
      <c r="I84" s="149"/>
      <c r="J84" s="153">
        <v>30000</v>
      </c>
      <c r="K84" s="153"/>
      <c r="L84" s="153"/>
      <c r="M84" s="86"/>
      <c r="N84" s="83" t="s">
        <v>663</v>
      </c>
      <c r="O84" s="85">
        <v>2023</v>
      </c>
      <c r="P84" s="85">
        <v>2024</v>
      </c>
      <c r="Q84" s="83" t="s">
        <v>107</v>
      </c>
      <c r="R84" s="83" t="s">
        <v>563</v>
      </c>
      <c r="S84" s="89" t="s">
        <v>28</v>
      </c>
      <c r="T84" s="84"/>
      <c r="U84" s="84"/>
    </row>
    <row r="85" spans="1:21" ht="125.25" customHeight="1" thickTop="1" thickBot="1" x14ac:dyDescent="0.35">
      <c r="A85" s="73">
        <v>82</v>
      </c>
      <c r="B85" s="99" t="s">
        <v>706</v>
      </c>
      <c r="C85" s="133" t="s">
        <v>60</v>
      </c>
      <c r="D85" s="133" t="s">
        <v>66</v>
      </c>
      <c r="E85" s="133" t="s">
        <v>78</v>
      </c>
      <c r="F85" s="99" t="s">
        <v>1023</v>
      </c>
      <c r="G85" s="133"/>
      <c r="H85" s="154">
        <v>671550</v>
      </c>
      <c r="I85" s="158"/>
      <c r="J85" s="153">
        <v>116550</v>
      </c>
      <c r="K85" s="160">
        <v>555000</v>
      </c>
      <c r="L85" s="161"/>
      <c r="M85" s="134"/>
      <c r="N85" s="135" t="s">
        <v>664</v>
      </c>
      <c r="O85" s="141">
        <v>2022</v>
      </c>
      <c r="P85" s="141">
        <v>2024</v>
      </c>
      <c r="Q85" s="136" t="s">
        <v>48</v>
      </c>
      <c r="R85" s="100" t="s">
        <v>705</v>
      </c>
      <c r="S85" s="136" t="s">
        <v>702</v>
      </c>
      <c r="T85" s="137" t="s">
        <v>483</v>
      </c>
      <c r="U85" s="133"/>
    </row>
    <row r="86" spans="1:21" s="115" customFormat="1" ht="39" customHeight="1" thickTop="1" thickBot="1" x14ac:dyDescent="0.35">
      <c r="A86" s="73">
        <v>83</v>
      </c>
      <c r="B86" s="90" t="s">
        <v>767</v>
      </c>
      <c r="C86" s="93" t="s">
        <v>20</v>
      </c>
      <c r="D86" s="93" t="s">
        <v>84</v>
      </c>
      <c r="E86" s="93" t="s">
        <v>617</v>
      </c>
      <c r="F86" s="94" t="s">
        <v>32</v>
      </c>
      <c r="G86" s="93"/>
      <c r="H86" s="157">
        <v>36450</v>
      </c>
      <c r="I86" s="162"/>
      <c r="J86" s="155">
        <v>36450</v>
      </c>
      <c r="K86" s="155"/>
      <c r="L86" s="155"/>
      <c r="M86" s="95"/>
      <c r="N86" s="96" t="s">
        <v>974</v>
      </c>
      <c r="O86" s="126">
        <v>2023</v>
      </c>
      <c r="P86" s="126">
        <v>2023</v>
      </c>
      <c r="Q86" s="92" t="s">
        <v>33</v>
      </c>
      <c r="R86" s="96"/>
      <c r="S86" s="92"/>
      <c r="T86" s="92"/>
      <c r="U86" s="93"/>
    </row>
    <row r="87" spans="1:21" ht="44.25" customHeight="1" thickTop="1" thickBot="1" x14ac:dyDescent="0.35">
      <c r="A87" s="73">
        <v>84</v>
      </c>
      <c r="B87" s="83" t="s">
        <v>732</v>
      </c>
      <c r="C87" s="84" t="s">
        <v>60</v>
      </c>
      <c r="D87" s="84" t="s">
        <v>21</v>
      </c>
      <c r="E87" s="84" t="s">
        <v>616</v>
      </c>
      <c r="F87" s="85" t="s">
        <v>26</v>
      </c>
      <c r="G87" s="84"/>
      <c r="H87" s="154">
        <v>69100</v>
      </c>
      <c r="I87" s="158"/>
      <c r="J87" s="153">
        <v>69100</v>
      </c>
      <c r="K87" s="153"/>
      <c r="L87" s="153"/>
      <c r="M87" s="86"/>
      <c r="N87" s="91" t="s">
        <v>975</v>
      </c>
      <c r="O87" s="85">
        <v>2024</v>
      </c>
      <c r="P87" s="85">
        <v>2025</v>
      </c>
      <c r="Q87" s="71" t="s">
        <v>33</v>
      </c>
      <c r="R87" s="91" t="s">
        <v>733</v>
      </c>
      <c r="S87" s="71"/>
      <c r="T87" s="71"/>
      <c r="U87" s="84"/>
    </row>
    <row r="88" spans="1:21" ht="41.25" customHeight="1" thickTop="1" thickBot="1" x14ac:dyDescent="0.35">
      <c r="A88" s="73">
        <v>85</v>
      </c>
      <c r="B88" s="83" t="s">
        <v>560</v>
      </c>
      <c r="C88" s="84" t="s">
        <v>20</v>
      </c>
      <c r="D88" s="84" t="s">
        <v>84</v>
      </c>
      <c r="E88" s="84" t="s">
        <v>617</v>
      </c>
      <c r="F88" s="85" t="s">
        <v>54</v>
      </c>
      <c r="G88" s="84"/>
      <c r="H88" s="154">
        <v>60000</v>
      </c>
      <c r="I88" s="158"/>
      <c r="J88" s="153">
        <v>60000</v>
      </c>
      <c r="K88" s="153"/>
      <c r="L88" s="153"/>
      <c r="M88" s="86"/>
      <c r="N88" s="91" t="s">
        <v>665</v>
      </c>
      <c r="O88" s="87">
        <v>2022</v>
      </c>
      <c r="P88" s="87">
        <v>2023</v>
      </c>
      <c r="Q88" s="71" t="s">
        <v>33</v>
      </c>
      <c r="R88" s="91" t="s">
        <v>602</v>
      </c>
      <c r="S88" s="71"/>
      <c r="T88" s="71"/>
      <c r="U88" s="84"/>
    </row>
    <row r="89" spans="1:21" ht="34.5" thickTop="1" thickBot="1" x14ac:dyDescent="0.35">
      <c r="A89" s="73">
        <v>86</v>
      </c>
      <c r="B89" s="83" t="s">
        <v>586</v>
      </c>
      <c r="C89" s="84" t="s">
        <v>20</v>
      </c>
      <c r="D89" s="84" t="s">
        <v>84</v>
      </c>
      <c r="E89" s="84" t="s">
        <v>617</v>
      </c>
      <c r="F89" s="85" t="s">
        <v>92</v>
      </c>
      <c r="G89" s="84"/>
      <c r="H89" s="153">
        <v>40000</v>
      </c>
      <c r="I89" s="149"/>
      <c r="J89" s="153">
        <v>40000</v>
      </c>
      <c r="K89" s="153"/>
      <c r="L89" s="153"/>
      <c r="M89" s="86"/>
      <c r="N89" s="83" t="s">
        <v>666</v>
      </c>
      <c r="O89" s="85">
        <v>2024</v>
      </c>
      <c r="P89" s="85">
        <v>2024</v>
      </c>
      <c r="Q89" s="83" t="s">
        <v>33</v>
      </c>
      <c r="R89" s="83" t="s">
        <v>587</v>
      </c>
      <c r="S89" s="71"/>
      <c r="T89" s="84"/>
      <c r="U89" s="84"/>
    </row>
    <row r="90" spans="1:21" ht="63.75" customHeight="1" thickTop="1" thickBot="1" x14ac:dyDescent="0.35">
      <c r="A90" s="73">
        <v>87</v>
      </c>
      <c r="B90" s="137" t="s">
        <v>694</v>
      </c>
      <c r="C90" s="84" t="s">
        <v>60</v>
      </c>
      <c r="D90" s="84" t="s">
        <v>17</v>
      </c>
      <c r="E90" s="84" t="s">
        <v>71</v>
      </c>
      <c r="F90" s="85" t="s">
        <v>26</v>
      </c>
      <c r="G90" s="84"/>
      <c r="H90" s="153">
        <v>50000</v>
      </c>
      <c r="I90" s="149"/>
      <c r="J90" s="153">
        <v>5000</v>
      </c>
      <c r="K90" s="153">
        <v>45000</v>
      </c>
      <c r="L90" s="153"/>
      <c r="M90" s="86"/>
      <c r="N90" s="83" t="s">
        <v>976</v>
      </c>
      <c r="O90" s="125">
        <v>2022</v>
      </c>
      <c r="P90" s="125">
        <v>2023</v>
      </c>
      <c r="Q90" s="83" t="s">
        <v>48</v>
      </c>
      <c r="R90" s="83" t="s">
        <v>534</v>
      </c>
      <c r="S90" s="71" t="s">
        <v>18</v>
      </c>
      <c r="T90" s="84" t="s">
        <v>363</v>
      </c>
      <c r="U90" s="84" t="s">
        <v>697</v>
      </c>
    </row>
    <row r="91" spans="1:21" s="115" customFormat="1" ht="34.5" thickTop="1" thickBot="1" x14ac:dyDescent="0.35">
      <c r="A91" s="73">
        <v>88</v>
      </c>
      <c r="B91" s="90" t="s">
        <v>747</v>
      </c>
      <c r="C91" s="93" t="s">
        <v>20</v>
      </c>
      <c r="D91" s="119" t="s">
        <v>83</v>
      </c>
      <c r="E91" s="119" t="s">
        <v>359</v>
      </c>
      <c r="F91" s="94" t="s">
        <v>498</v>
      </c>
      <c r="G91" s="93"/>
      <c r="H91" s="155">
        <v>15000</v>
      </c>
      <c r="I91" s="156"/>
      <c r="J91" s="155">
        <v>15000</v>
      </c>
      <c r="K91" s="155"/>
      <c r="L91" s="155"/>
      <c r="M91" s="95"/>
      <c r="N91" s="90" t="s">
        <v>977</v>
      </c>
      <c r="O91" s="94">
        <v>2024</v>
      </c>
      <c r="P91" s="94">
        <v>2025</v>
      </c>
      <c r="Q91" s="83" t="s">
        <v>33</v>
      </c>
      <c r="R91" s="83" t="s">
        <v>554</v>
      </c>
      <c r="S91" s="92"/>
      <c r="T91" s="109"/>
      <c r="U91" s="116"/>
    </row>
    <row r="92" spans="1:21" ht="38.25" customHeight="1" thickTop="1" thickBot="1" x14ac:dyDescent="0.35">
      <c r="A92" s="73">
        <v>89</v>
      </c>
      <c r="B92" s="83" t="s">
        <v>786</v>
      </c>
      <c r="C92" s="93" t="s">
        <v>20</v>
      </c>
      <c r="D92" s="119" t="s">
        <v>83</v>
      </c>
      <c r="E92" s="119" t="s">
        <v>359</v>
      </c>
      <c r="F92" s="85" t="s">
        <v>47</v>
      </c>
      <c r="G92" s="84"/>
      <c r="H92" s="153">
        <v>15000</v>
      </c>
      <c r="I92" s="149"/>
      <c r="J92" s="153">
        <v>15000</v>
      </c>
      <c r="K92" s="153"/>
      <c r="L92" s="153"/>
      <c r="M92" s="86"/>
      <c r="N92" s="91" t="s">
        <v>978</v>
      </c>
      <c r="O92" s="85">
        <v>2024</v>
      </c>
      <c r="P92" s="85">
        <v>2025</v>
      </c>
      <c r="Q92" s="83" t="s">
        <v>555</v>
      </c>
      <c r="R92" s="83"/>
      <c r="S92" s="89"/>
      <c r="T92" s="84"/>
      <c r="U92" s="84"/>
    </row>
    <row r="93" spans="1:21" ht="34.5" thickTop="1" thickBot="1" x14ac:dyDescent="0.35">
      <c r="A93" s="73">
        <v>90</v>
      </c>
      <c r="B93" s="83" t="s">
        <v>787</v>
      </c>
      <c r="C93" s="84" t="s">
        <v>60</v>
      </c>
      <c r="D93" s="84" t="s">
        <v>63</v>
      </c>
      <c r="E93" s="84" t="s">
        <v>73</v>
      </c>
      <c r="F93" s="85" t="s">
        <v>47</v>
      </c>
      <c r="G93" s="84"/>
      <c r="H93" s="153">
        <v>20000</v>
      </c>
      <c r="I93" s="149"/>
      <c r="J93" s="153">
        <v>20000</v>
      </c>
      <c r="K93" s="153"/>
      <c r="L93" s="153"/>
      <c r="M93" s="86"/>
      <c r="N93" s="91" t="s">
        <v>979</v>
      </c>
      <c r="O93" s="85">
        <v>2024</v>
      </c>
      <c r="P93" s="85">
        <v>2025</v>
      </c>
      <c r="Q93" s="83" t="s">
        <v>555</v>
      </c>
      <c r="R93" s="83"/>
      <c r="S93" s="89"/>
      <c r="T93" s="84"/>
      <c r="U93" s="84"/>
    </row>
    <row r="94" spans="1:21" ht="34.5" thickTop="1" thickBot="1" x14ac:dyDescent="0.35">
      <c r="A94" s="73">
        <v>91</v>
      </c>
      <c r="B94" s="90" t="s">
        <v>44</v>
      </c>
      <c r="C94" s="84" t="s">
        <v>60</v>
      </c>
      <c r="D94" s="84" t="s">
        <v>62</v>
      </c>
      <c r="E94" s="84" t="s">
        <v>72</v>
      </c>
      <c r="F94" s="85" t="s">
        <v>32</v>
      </c>
      <c r="G94" s="84" t="s">
        <v>1062</v>
      </c>
      <c r="H94" s="153">
        <v>150000</v>
      </c>
      <c r="I94" s="149"/>
      <c r="J94" s="153">
        <v>150000</v>
      </c>
      <c r="K94" s="153"/>
      <c r="L94" s="153"/>
      <c r="M94" s="86"/>
      <c r="N94" s="83" t="s">
        <v>158</v>
      </c>
      <c r="O94" s="85">
        <v>2024</v>
      </c>
      <c r="P94" s="85">
        <v>2024</v>
      </c>
      <c r="Q94" s="83" t="s">
        <v>48</v>
      </c>
      <c r="R94" s="83" t="s">
        <v>604</v>
      </c>
      <c r="S94" s="89"/>
      <c r="T94" s="84"/>
      <c r="U94" s="84"/>
    </row>
    <row r="95" spans="1:21" ht="34.5" thickTop="1" thickBot="1" x14ac:dyDescent="0.35">
      <c r="A95" s="73">
        <v>92</v>
      </c>
      <c r="B95" s="83" t="s">
        <v>49</v>
      </c>
      <c r="C95" s="84" t="s">
        <v>20</v>
      </c>
      <c r="D95" s="84" t="s">
        <v>83</v>
      </c>
      <c r="E95" s="84" t="s">
        <v>359</v>
      </c>
      <c r="F95" s="85" t="s">
        <v>32</v>
      </c>
      <c r="G95" s="84"/>
      <c r="H95" s="153">
        <v>1500000</v>
      </c>
      <c r="I95" s="149"/>
      <c r="J95" s="153">
        <v>940000</v>
      </c>
      <c r="K95" s="153">
        <v>560000</v>
      </c>
      <c r="L95" s="153"/>
      <c r="M95" s="86"/>
      <c r="N95" s="83" t="s">
        <v>660</v>
      </c>
      <c r="O95" s="140">
        <v>2023</v>
      </c>
      <c r="P95" s="84">
        <v>2029</v>
      </c>
      <c r="Q95" s="89" t="s">
        <v>48</v>
      </c>
      <c r="R95" s="83" t="s">
        <v>879</v>
      </c>
      <c r="S95" s="89" t="s">
        <v>28</v>
      </c>
      <c r="T95" s="84" t="s">
        <v>910</v>
      </c>
      <c r="U95" s="84"/>
    </row>
    <row r="96" spans="1:21" ht="51" thickTop="1" thickBot="1" x14ac:dyDescent="0.35">
      <c r="A96" s="73">
        <v>93</v>
      </c>
      <c r="B96" s="83" t="s">
        <v>909</v>
      </c>
      <c r="C96" s="84" t="s">
        <v>20</v>
      </c>
      <c r="D96" s="84" t="s">
        <v>83</v>
      </c>
      <c r="E96" s="84" t="s">
        <v>359</v>
      </c>
      <c r="F96" s="85" t="s">
        <v>54</v>
      </c>
      <c r="G96" s="84"/>
      <c r="H96" s="153">
        <v>307633</v>
      </c>
      <c r="I96" s="149"/>
      <c r="J96" s="153">
        <f>H96*0.15</f>
        <v>46144.95</v>
      </c>
      <c r="K96" s="153">
        <f>H96*0.85</f>
        <v>261488.05</v>
      </c>
      <c r="L96" s="153"/>
      <c r="M96" s="86"/>
      <c r="N96" s="83" t="s">
        <v>675</v>
      </c>
      <c r="O96" s="125">
        <v>2023</v>
      </c>
      <c r="P96" s="85">
        <v>2029</v>
      </c>
      <c r="Q96" s="83" t="s">
        <v>48</v>
      </c>
      <c r="R96" s="83" t="s">
        <v>879</v>
      </c>
      <c r="S96" s="83" t="s">
        <v>28</v>
      </c>
      <c r="T96" s="84" t="s">
        <v>910</v>
      </c>
      <c r="U96" s="84"/>
    </row>
    <row r="97" spans="1:21" thickTop="1" thickBot="1" x14ac:dyDescent="0.35">
      <c r="A97" s="73">
        <v>94</v>
      </c>
      <c r="B97" s="83" t="s">
        <v>802</v>
      </c>
      <c r="C97" s="84" t="s">
        <v>60</v>
      </c>
      <c r="D97" s="84" t="s">
        <v>63</v>
      </c>
      <c r="E97" s="84" t="s">
        <v>73</v>
      </c>
      <c r="F97" s="85" t="s">
        <v>112</v>
      </c>
      <c r="G97" s="84"/>
      <c r="H97" s="153">
        <v>14600</v>
      </c>
      <c r="I97" s="149"/>
      <c r="J97" s="153">
        <v>14600</v>
      </c>
      <c r="K97" s="153"/>
      <c r="L97" s="153"/>
      <c r="M97" s="86"/>
      <c r="N97" s="83" t="s">
        <v>980</v>
      </c>
      <c r="O97" s="85">
        <v>2024</v>
      </c>
      <c r="P97" s="85">
        <v>2024</v>
      </c>
      <c r="Q97" s="83" t="s">
        <v>563</v>
      </c>
      <c r="R97" s="83" t="s">
        <v>33</v>
      </c>
      <c r="S97" s="89"/>
      <c r="T97" s="84"/>
      <c r="U97" s="84"/>
    </row>
    <row r="98" spans="1:21" s="115" customFormat="1" ht="33.75" customHeight="1" thickTop="1" thickBot="1" x14ac:dyDescent="0.35">
      <c r="A98" s="73">
        <v>95</v>
      </c>
      <c r="B98" s="90" t="s">
        <v>745</v>
      </c>
      <c r="C98" s="93" t="s">
        <v>20</v>
      </c>
      <c r="D98" s="119" t="s">
        <v>83</v>
      </c>
      <c r="E98" s="119" t="s">
        <v>746</v>
      </c>
      <c r="F98" s="120" t="s">
        <v>498</v>
      </c>
      <c r="G98" s="119"/>
      <c r="H98" s="155">
        <v>15000</v>
      </c>
      <c r="I98" s="156"/>
      <c r="J98" s="155">
        <v>15000</v>
      </c>
      <c r="K98" s="155"/>
      <c r="L98" s="155"/>
      <c r="M98" s="118"/>
      <c r="N98" s="96" t="s">
        <v>981</v>
      </c>
      <c r="O98" s="126">
        <v>2023</v>
      </c>
      <c r="P98" s="126">
        <v>2023</v>
      </c>
      <c r="Q98" s="83" t="s">
        <v>33</v>
      </c>
      <c r="R98" s="83" t="s">
        <v>554</v>
      </c>
      <c r="S98" s="92"/>
      <c r="T98" s="109"/>
      <c r="U98" s="109"/>
    </row>
    <row r="99" spans="1:21" ht="34.5" thickTop="1" thickBot="1" x14ac:dyDescent="0.35">
      <c r="A99" s="73">
        <v>96</v>
      </c>
      <c r="B99" s="83" t="s">
        <v>754</v>
      </c>
      <c r="C99" s="84" t="s">
        <v>20</v>
      </c>
      <c r="D99" s="84" t="s">
        <v>83</v>
      </c>
      <c r="E99" s="84" t="s">
        <v>359</v>
      </c>
      <c r="F99" s="85" t="s">
        <v>32</v>
      </c>
      <c r="G99" s="84"/>
      <c r="H99" s="153">
        <v>25000</v>
      </c>
      <c r="I99" s="149"/>
      <c r="J99" s="153">
        <v>25000</v>
      </c>
      <c r="K99" s="153"/>
      <c r="L99" s="153"/>
      <c r="M99" s="86"/>
      <c r="N99" s="83" t="s">
        <v>982</v>
      </c>
      <c r="O99" s="125">
        <v>2023</v>
      </c>
      <c r="P99" s="125">
        <v>2023</v>
      </c>
      <c r="Q99" s="83" t="s">
        <v>33</v>
      </c>
      <c r="R99" s="83"/>
      <c r="S99" s="71"/>
      <c r="T99" s="84"/>
      <c r="U99" s="89"/>
    </row>
    <row r="100" spans="1:21" ht="51" thickTop="1" thickBot="1" x14ac:dyDescent="0.35">
      <c r="A100" s="73">
        <v>97</v>
      </c>
      <c r="B100" s="83" t="s">
        <v>755</v>
      </c>
      <c r="C100" s="84" t="s">
        <v>20</v>
      </c>
      <c r="D100" s="84" t="s">
        <v>83</v>
      </c>
      <c r="E100" s="84" t="s">
        <v>359</v>
      </c>
      <c r="F100" s="85" t="s">
        <v>32</v>
      </c>
      <c r="G100" s="84"/>
      <c r="H100" s="153">
        <v>50000</v>
      </c>
      <c r="I100" s="149"/>
      <c r="J100" s="153">
        <v>50000</v>
      </c>
      <c r="K100" s="153"/>
      <c r="L100" s="153"/>
      <c r="M100" s="86"/>
      <c r="N100" s="83" t="s">
        <v>917</v>
      </c>
      <c r="O100" s="85">
        <v>2024</v>
      </c>
      <c r="P100" s="85">
        <v>2025</v>
      </c>
      <c r="Q100" s="83" t="s">
        <v>33</v>
      </c>
      <c r="R100" s="90" t="s">
        <v>110</v>
      </c>
      <c r="S100" s="71"/>
      <c r="T100" s="84"/>
      <c r="U100" s="89"/>
    </row>
    <row r="101" spans="1:21" ht="34.5" thickTop="1" thickBot="1" x14ac:dyDescent="0.35">
      <c r="A101" s="73">
        <v>98</v>
      </c>
      <c r="B101" s="83" t="s">
        <v>27</v>
      </c>
      <c r="C101" s="84" t="s">
        <v>20</v>
      </c>
      <c r="D101" s="84" t="s">
        <v>67</v>
      </c>
      <c r="E101" s="84" t="s">
        <v>82</v>
      </c>
      <c r="F101" s="85" t="s">
        <v>26</v>
      </c>
      <c r="G101" s="84"/>
      <c r="H101" s="153">
        <v>10000</v>
      </c>
      <c r="I101" s="149"/>
      <c r="J101" s="153">
        <v>1000</v>
      </c>
      <c r="K101" s="153">
        <v>9000</v>
      </c>
      <c r="L101" s="153"/>
      <c r="M101" s="86"/>
      <c r="N101" s="83" t="s">
        <v>160</v>
      </c>
      <c r="O101" s="84">
        <v>2024</v>
      </c>
      <c r="P101" s="84">
        <v>2024</v>
      </c>
      <c r="Q101" s="89" t="s">
        <v>606</v>
      </c>
      <c r="R101" s="83" t="s">
        <v>611</v>
      </c>
      <c r="S101" s="89" t="s">
        <v>28</v>
      </c>
      <c r="T101" s="84" t="s">
        <v>363</v>
      </c>
      <c r="U101" s="84"/>
    </row>
    <row r="102" spans="1:21" ht="45" customHeight="1" thickTop="1" thickBot="1" x14ac:dyDescent="0.35">
      <c r="A102" s="73">
        <v>99</v>
      </c>
      <c r="B102" s="83" t="s">
        <v>825</v>
      </c>
      <c r="C102" s="84" t="s">
        <v>20</v>
      </c>
      <c r="D102" s="84" t="s">
        <v>67</v>
      </c>
      <c r="E102" s="84" t="s">
        <v>358</v>
      </c>
      <c r="F102" s="85" t="s">
        <v>558</v>
      </c>
      <c r="G102" s="84"/>
      <c r="H102" s="154">
        <v>70000</v>
      </c>
      <c r="I102" s="158"/>
      <c r="J102" s="153">
        <v>70000</v>
      </c>
      <c r="K102" s="153"/>
      <c r="L102" s="153"/>
      <c r="M102" s="86"/>
      <c r="N102" s="91" t="s">
        <v>983</v>
      </c>
      <c r="O102" s="125">
        <v>2023</v>
      </c>
      <c r="P102" s="125">
        <v>2023</v>
      </c>
      <c r="Q102" s="71" t="s">
        <v>33</v>
      </c>
      <c r="R102" s="91" t="s">
        <v>559</v>
      </c>
      <c r="S102" s="71"/>
      <c r="T102" s="71"/>
      <c r="U102" s="84"/>
    </row>
    <row r="103" spans="1:21" ht="40.5" customHeight="1" thickTop="1" thickBot="1" x14ac:dyDescent="0.35">
      <c r="A103" s="73">
        <v>100</v>
      </c>
      <c r="B103" s="83" t="s">
        <v>566</v>
      </c>
      <c r="C103" s="84" t="s">
        <v>20</v>
      </c>
      <c r="D103" s="84" t="s">
        <v>67</v>
      </c>
      <c r="E103" s="84" t="s">
        <v>82</v>
      </c>
      <c r="F103" s="85" t="s">
        <v>32</v>
      </c>
      <c r="G103" s="84" t="s">
        <v>1063</v>
      </c>
      <c r="H103" s="155">
        <v>20000</v>
      </c>
      <c r="I103" s="155"/>
      <c r="J103" s="155">
        <v>20000</v>
      </c>
      <c r="K103" s="153"/>
      <c r="L103" s="153"/>
      <c r="M103" s="86"/>
      <c r="N103" s="83" t="s">
        <v>880</v>
      </c>
      <c r="O103" s="131">
        <v>2023</v>
      </c>
      <c r="P103" s="131">
        <v>2023</v>
      </c>
      <c r="Q103" s="83" t="s">
        <v>33</v>
      </c>
      <c r="R103" s="83"/>
      <c r="S103" s="71"/>
      <c r="T103" s="84"/>
      <c r="U103" s="84"/>
    </row>
    <row r="104" spans="1:21" s="115" customFormat="1" ht="42.75" customHeight="1" thickTop="1" thickBot="1" x14ac:dyDescent="0.35">
      <c r="A104" s="73">
        <v>101</v>
      </c>
      <c r="B104" s="90" t="s">
        <v>805</v>
      </c>
      <c r="C104" s="93" t="s">
        <v>20</v>
      </c>
      <c r="D104" s="93" t="s">
        <v>84</v>
      </c>
      <c r="E104" s="93" t="s">
        <v>617</v>
      </c>
      <c r="F104" s="94" t="s">
        <v>112</v>
      </c>
      <c r="G104" s="93"/>
      <c r="H104" s="157">
        <v>30000</v>
      </c>
      <c r="I104" s="162"/>
      <c r="J104" s="155">
        <v>30000</v>
      </c>
      <c r="K104" s="155"/>
      <c r="L104" s="155"/>
      <c r="M104" s="95"/>
      <c r="N104" s="96" t="s">
        <v>984</v>
      </c>
      <c r="O104" s="94">
        <v>2024</v>
      </c>
      <c r="P104" s="94">
        <v>2025</v>
      </c>
      <c r="Q104" s="92" t="s">
        <v>563</v>
      </c>
      <c r="R104" s="96"/>
      <c r="S104" s="92"/>
      <c r="T104" s="92"/>
      <c r="U104" s="93"/>
    </row>
    <row r="105" spans="1:21" s="115" customFormat="1" ht="64.5" customHeight="1" thickTop="1" thickBot="1" x14ac:dyDescent="0.35">
      <c r="A105" s="73">
        <v>102</v>
      </c>
      <c r="B105" s="90" t="s">
        <v>876</v>
      </c>
      <c r="C105" s="84" t="s">
        <v>60</v>
      </c>
      <c r="D105" s="84" t="s">
        <v>691</v>
      </c>
      <c r="E105" s="84" t="s">
        <v>692</v>
      </c>
      <c r="F105" s="90" t="s">
        <v>1024</v>
      </c>
      <c r="G105" s="93"/>
      <c r="H105" s="155">
        <v>19770</v>
      </c>
      <c r="I105" s="156"/>
      <c r="J105" s="155">
        <v>19770</v>
      </c>
      <c r="K105" s="155"/>
      <c r="L105" s="155"/>
      <c r="M105" s="95"/>
      <c r="N105" s="90" t="s">
        <v>877</v>
      </c>
      <c r="O105" s="126">
        <v>2023</v>
      </c>
      <c r="P105" s="126">
        <v>2023</v>
      </c>
      <c r="Q105" s="83" t="s">
        <v>33</v>
      </c>
      <c r="R105" s="83" t="s">
        <v>878</v>
      </c>
      <c r="S105" s="92"/>
      <c r="T105" s="109"/>
      <c r="U105" s="116"/>
    </row>
    <row r="106" spans="1:21" s="72" customFormat="1" ht="97.5" customHeight="1" thickTop="1" thickBot="1" x14ac:dyDescent="0.35">
      <c r="A106" s="73">
        <v>103</v>
      </c>
      <c r="B106" s="137" t="s">
        <v>690</v>
      </c>
      <c r="C106" s="84" t="s">
        <v>60</v>
      </c>
      <c r="D106" s="84" t="s">
        <v>691</v>
      </c>
      <c r="E106" s="84" t="s">
        <v>692</v>
      </c>
      <c r="F106" s="83" t="s">
        <v>1055</v>
      </c>
      <c r="G106" s="84"/>
      <c r="H106" s="153">
        <v>50000</v>
      </c>
      <c r="I106" s="149"/>
      <c r="J106" s="153">
        <v>5000</v>
      </c>
      <c r="K106" s="153">
        <v>45000</v>
      </c>
      <c r="L106" s="153"/>
      <c r="M106" s="86"/>
      <c r="N106" s="83" t="s">
        <v>985</v>
      </c>
      <c r="O106" s="125">
        <v>2022</v>
      </c>
      <c r="P106" s="125">
        <v>2023</v>
      </c>
      <c r="Q106" s="83" t="s">
        <v>48</v>
      </c>
      <c r="R106" s="83"/>
      <c r="S106" s="71" t="s">
        <v>18</v>
      </c>
      <c r="T106" s="84" t="s">
        <v>363</v>
      </c>
      <c r="U106" s="84" t="s">
        <v>697</v>
      </c>
    </row>
    <row r="107" spans="1:21" s="72" customFormat="1" ht="105.75" customHeight="1" thickTop="1" thickBot="1" x14ac:dyDescent="0.35">
      <c r="A107" s="73">
        <v>104</v>
      </c>
      <c r="B107" s="71" t="s">
        <v>693</v>
      </c>
      <c r="C107" s="84" t="s">
        <v>60</v>
      </c>
      <c r="D107" s="84" t="s">
        <v>691</v>
      </c>
      <c r="E107" s="84" t="s">
        <v>692</v>
      </c>
      <c r="F107" s="83" t="s">
        <v>1056</v>
      </c>
      <c r="G107" s="84"/>
      <c r="H107" s="153">
        <v>50000</v>
      </c>
      <c r="I107" s="149"/>
      <c r="J107" s="153">
        <v>5000</v>
      </c>
      <c r="K107" s="153">
        <v>45000</v>
      </c>
      <c r="L107" s="153"/>
      <c r="M107" s="86"/>
      <c r="N107" s="83" t="s">
        <v>695</v>
      </c>
      <c r="O107" s="125">
        <v>2022</v>
      </c>
      <c r="P107" s="125">
        <v>2023</v>
      </c>
      <c r="Q107" s="83" t="s">
        <v>48</v>
      </c>
      <c r="R107" s="83"/>
      <c r="S107" s="71" t="s">
        <v>18</v>
      </c>
      <c r="T107" s="84" t="s">
        <v>363</v>
      </c>
      <c r="U107" s="84" t="s">
        <v>697</v>
      </c>
    </row>
    <row r="108" spans="1:21" thickTop="1" thickBot="1" x14ac:dyDescent="0.35">
      <c r="A108" s="73">
        <v>105</v>
      </c>
      <c r="B108" s="83" t="s">
        <v>567</v>
      </c>
      <c r="C108" s="84" t="s">
        <v>20</v>
      </c>
      <c r="D108" s="84" t="s">
        <v>84</v>
      </c>
      <c r="E108" s="84" t="s">
        <v>617</v>
      </c>
      <c r="F108" s="85" t="s">
        <v>30</v>
      </c>
      <c r="G108" s="84"/>
      <c r="H108" s="153">
        <v>15000</v>
      </c>
      <c r="I108" s="149"/>
      <c r="J108" s="153">
        <v>15000</v>
      </c>
      <c r="K108" s="153"/>
      <c r="L108" s="153"/>
      <c r="M108" s="86"/>
      <c r="N108" s="83" t="s">
        <v>667</v>
      </c>
      <c r="O108" s="85">
        <v>2024</v>
      </c>
      <c r="P108" s="85">
        <v>2024</v>
      </c>
      <c r="Q108" s="83" t="s">
        <v>33</v>
      </c>
      <c r="R108" s="83" t="s">
        <v>568</v>
      </c>
      <c r="S108" s="71"/>
      <c r="T108" s="84"/>
      <c r="U108" s="84"/>
    </row>
    <row r="109" spans="1:21" ht="42" customHeight="1" thickTop="1" thickBot="1" x14ac:dyDescent="0.35">
      <c r="A109" s="73">
        <v>106</v>
      </c>
      <c r="B109" s="83" t="s">
        <v>756</v>
      </c>
      <c r="C109" s="84" t="s">
        <v>20</v>
      </c>
      <c r="D109" s="84" t="s">
        <v>83</v>
      </c>
      <c r="E109" s="84" t="s">
        <v>1014</v>
      </c>
      <c r="F109" s="85" t="s">
        <v>32</v>
      </c>
      <c r="G109" s="84" t="s">
        <v>1064</v>
      </c>
      <c r="H109" s="153">
        <v>60500</v>
      </c>
      <c r="I109" s="149"/>
      <c r="J109" s="153">
        <v>60500</v>
      </c>
      <c r="K109" s="153"/>
      <c r="L109" s="153"/>
      <c r="M109" s="86"/>
      <c r="N109" s="83" t="s">
        <v>986</v>
      </c>
      <c r="O109" s="85">
        <v>2024</v>
      </c>
      <c r="P109" s="85">
        <v>2025</v>
      </c>
      <c r="Q109" s="83" t="s">
        <v>33</v>
      </c>
      <c r="R109" s="83"/>
      <c r="S109" s="71"/>
      <c r="T109" s="84"/>
      <c r="U109" s="89"/>
    </row>
    <row r="110" spans="1:21" ht="24.75" customHeight="1" thickTop="1" thickBot="1" x14ac:dyDescent="0.35">
      <c r="A110" s="73">
        <v>107</v>
      </c>
      <c r="B110" s="90" t="s">
        <v>740</v>
      </c>
      <c r="C110" s="84" t="s">
        <v>20</v>
      </c>
      <c r="D110" s="84" t="s">
        <v>67</v>
      </c>
      <c r="E110" s="84" t="s">
        <v>741</v>
      </c>
      <c r="F110" s="85" t="s">
        <v>500</v>
      </c>
      <c r="G110" s="84"/>
      <c r="H110" s="153">
        <v>19116</v>
      </c>
      <c r="I110" s="149"/>
      <c r="J110" s="153">
        <v>19116</v>
      </c>
      <c r="K110" s="153"/>
      <c r="L110" s="153"/>
      <c r="M110" s="86"/>
      <c r="N110" s="83" t="s">
        <v>987</v>
      </c>
      <c r="O110" s="125">
        <v>2023</v>
      </c>
      <c r="P110" s="125">
        <v>2023</v>
      </c>
      <c r="Q110" s="90" t="s">
        <v>33</v>
      </c>
      <c r="R110" s="90" t="s">
        <v>580</v>
      </c>
      <c r="S110" s="89"/>
      <c r="T110" s="84"/>
      <c r="U110" s="84"/>
    </row>
    <row r="111" spans="1:21" ht="23.25" customHeight="1" thickTop="1" thickBot="1" x14ac:dyDescent="0.35">
      <c r="A111" s="73">
        <v>108</v>
      </c>
      <c r="B111" s="83" t="s">
        <v>826</v>
      </c>
      <c r="C111" s="84" t="s">
        <v>20</v>
      </c>
      <c r="D111" s="84" t="s">
        <v>67</v>
      </c>
      <c r="E111" s="84" t="s">
        <v>82</v>
      </c>
      <c r="F111" s="85" t="s">
        <v>558</v>
      </c>
      <c r="G111" s="84"/>
      <c r="H111" s="154">
        <v>47434</v>
      </c>
      <c r="I111" s="158"/>
      <c r="J111" s="153">
        <v>47434</v>
      </c>
      <c r="K111" s="153"/>
      <c r="L111" s="153"/>
      <c r="M111" s="86"/>
      <c r="N111" s="91" t="s">
        <v>988</v>
      </c>
      <c r="O111" s="85">
        <v>2024</v>
      </c>
      <c r="P111" s="85">
        <v>2025</v>
      </c>
      <c r="Q111" s="71" t="s">
        <v>33</v>
      </c>
      <c r="R111" s="91" t="s">
        <v>559</v>
      </c>
      <c r="S111" s="71"/>
      <c r="T111" s="71"/>
      <c r="U111" s="84"/>
    </row>
    <row r="112" spans="1:21" s="115" customFormat="1" ht="34.5" thickTop="1" thickBot="1" x14ac:dyDescent="0.35">
      <c r="A112" s="73">
        <v>109</v>
      </c>
      <c r="B112" s="90" t="s">
        <v>707</v>
      </c>
      <c r="C112" s="93" t="s">
        <v>20</v>
      </c>
      <c r="D112" s="93" t="s">
        <v>67</v>
      </c>
      <c r="E112" s="93" t="s">
        <v>82</v>
      </c>
      <c r="F112" s="94" t="s">
        <v>90</v>
      </c>
      <c r="G112" s="93"/>
      <c r="H112" s="155">
        <v>4835</v>
      </c>
      <c r="I112" s="156"/>
      <c r="J112" s="155">
        <v>4835</v>
      </c>
      <c r="K112" s="155"/>
      <c r="L112" s="155"/>
      <c r="M112" s="118"/>
      <c r="N112" s="90" t="s">
        <v>989</v>
      </c>
      <c r="O112" s="94">
        <v>2024</v>
      </c>
      <c r="P112" s="94">
        <v>2024</v>
      </c>
      <c r="Q112" s="83" t="s">
        <v>33</v>
      </c>
      <c r="R112" s="83" t="s">
        <v>562</v>
      </c>
      <c r="S112" s="92"/>
      <c r="T112" s="93"/>
      <c r="U112" s="109"/>
    </row>
    <row r="113" spans="1:21" s="115" customFormat="1" ht="43.5" customHeight="1" thickTop="1" thickBot="1" x14ac:dyDescent="0.35">
      <c r="A113" s="73">
        <v>110</v>
      </c>
      <c r="B113" s="90" t="s">
        <v>700</v>
      </c>
      <c r="C113" s="93" t="s">
        <v>20</v>
      </c>
      <c r="D113" s="119" t="s">
        <v>67</v>
      </c>
      <c r="E113" s="119" t="s">
        <v>82</v>
      </c>
      <c r="F113" s="120" t="s">
        <v>97</v>
      </c>
      <c r="G113" s="119"/>
      <c r="H113" s="155">
        <v>17310</v>
      </c>
      <c r="I113" s="156"/>
      <c r="J113" s="155">
        <v>17310</v>
      </c>
      <c r="K113" s="155"/>
      <c r="L113" s="155"/>
      <c r="M113" s="118"/>
      <c r="N113" s="96" t="s">
        <v>990</v>
      </c>
      <c r="O113" s="126">
        <v>2023</v>
      </c>
      <c r="P113" s="126">
        <v>2023</v>
      </c>
      <c r="Q113" s="90" t="s">
        <v>33</v>
      </c>
      <c r="R113" s="90" t="s">
        <v>553</v>
      </c>
      <c r="S113" s="92"/>
      <c r="T113" s="109"/>
      <c r="U113" s="109"/>
    </row>
    <row r="114" spans="1:21" s="115" customFormat="1" ht="79.5" customHeight="1" thickTop="1" thickBot="1" x14ac:dyDescent="0.35">
      <c r="A114" s="73">
        <v>111</v>
      </c>
      <c r="B114" s="90" t="s">
        <v>714</v>
      </c>
      <c r="C114" s="93" t="s">
        <v>20</v>
      </c>
      <c r="D114" s="119" t="s">
        <v>67</v>
      </c>
      <c r="E114" s="119" t="s">
        <v>82</v>
      </c>
      <c r="F114" s="120" t="s">
        <v>31</v>
      </c>
      <c r="G114" s="119"/>
      <c r="H114" s="155">
        <v>142000</v>
      </c>
      <c r="I114" s="156"/>
      <c r="J114" s="155">
        <v>142000</v>
      </c>
      <c r="K114" s="155"/>
      <c r="L114" s="155"/>
      <c r="M114" s="118"/>
      <c r="N114" s="96" t="s">
        <v>881</v>
      </c>
      <c r="O114" s="94">
        <v>2024</v>
      </c>
      <c r="P114" s="94">
        <v>2025</v>
      </c>
      <c r="Q114" s="83" t="s">
        <v>33</v>
      </c>
      <c r="R114" s="83" t="s">
        <v>552</v>
      </c>
      <c r="S114" s="92"/>
      <c r="T114" s="109"/>
      <c r="U114" s="109"/>
    </row>
    <row r="115" spans="1:21" s="115" customFormat="1" ht="51" thickTop="1" thickBot="1" x14ac:dyDescent="0.35">
      <c r="A115" s="73">
        <v>112</v>
      </c>
      <c r="B115" s="90" t="s">
        <v>800</v>
      </c>
      <c r="C115" s="93" t="s">
        <v>20</v>
      </c>
      <c r="D115" s="119" t="s">
        <v>67</v>
      </c>
      <c r="E115" s="119" t="s">
        <v>82</v>
      </c>
      <c r="F115" s="120" t="s">
        <v>30</v>
      </c>
      <c r="G115" s="119"/>
      <c r="H115" s="155">
        <v>15868</v>
      </c>
      <c r="I115" s="156"/>
      <c r="J115" s="155">
        <v>15868</v>
      </c>
      <c r="K115" s="155"/>
      <c r="L115" s="155"/>
      <c r="M115" s="118"/>
      <c r="N115" s="96" t="s">
        <v>991</v>
      </c>
      <c r="O115" s="94">
        <v>2024</v>
      </c>
      <c r="P115" s="94">
        <v>2025</v>
      </c>
      <c r="Q115" s="83" t="s">
        <v>33</v>
      </c>
      <c r="R115" s="83" t="s">
        <v>568</v>
      </c>
      <c r="S115" s="92"/>
      <c r="T115" s="93"/>
      <c r="U115" s="130"/>
    </row>
    <row r="116" spans="1:21" s="115" customFormat="1" ht="34.5" thickTop="1" thickBot="1" x14ac:dyDescent="0.35">
      <c r="A116" s="73">
        <v>113</v>
      </c>
      <c r="B116" s="90" t="s">
        <v>753</v>
      </c>
      <c r="C116" s="93" t="s">
        <v>20</v>
      </c>
      <c r="D116" s="119" t="s">
        <v>67</v>
      </c>
      <c r="E116" s="119" t="s">
        <v>82</v>
      </c>
      <c r="F116" s="94" t="s">
        <v>498</v>
      </c>
      <c r="G116" s="93"/>
      <c r="H116" s="155">
        <v>30000</v>
      </c>
      <c r="I116" s="156"/>
      <c r="J116" s="155">
        <v>30000</v>
      </c>
      <c r="K116" s="155"/>
      <c r="L116" s="155"/>
      <c r="M116" s="95"/>
      <c r="N116" s="90" t="s">
        <v>1066</v>
      </c>
      <c r="O116" s="94">
        <v>2024</v>
      </c>
      <c r="P116" s="94">
        <v>2025</v>
      </c>
      <c r="Q116" s="83" t="s">
        <v>33</v>
      </c>
      <c r="R116" s="83" t="s">
        <v>554</v>
      </c>
      <c r="S116" s="92"/>
      <c r="T116" s="109"/>
      <c r="U116" s="116"/>
    </row>
    <row r="117" spans="1:21" ht="100.5" thickTop="1" thickBot="1" x14ac:dyDescent="0.35">
      <c r="A117" s="73">
        <v>114</v>
      </c>
      <c r="B117" s="83" t="s">
        <v>766</v>
      </c>
      <c r="C117" s="84" t="s">
        <v>20</v>
      </c>
      <c r="D117" s="84" t="s">
        <v>67</v>
      </c>
      <c r="E117" s="84" t="s">
        <v>82</v>
      </c>
      <c r="F117" s="85" t="s">
        <v>32</v>
      </c>
      <c r="G117" s="84"/>
      <c r="H117" s="153">
        <v>41805</v>
      </c>
      <c r="I117" s="149"/>
      <c r="J117" s="153">
        <v>41805</v>
      </c>
      <c r="K117" s="153"/>
      <c r="L117" s="153"/>
      <c r="M117" s="101"/>
      <c r="N117" s="83" t="s">
        <v>959</v>
      </c>
      <c r="O117" s="85">
        <v>2024</v>
      </c>
      <c r="P117" s="85">
        <v>2025</v>
      </c>
      <c r="Q117" s="83" t="s">
        <v>33</v>
      </c>
      <c r="R117" s="83"/>
      <c r="S117" s="71"/>
      <c r="T117" s="84"/>
      <c r="U117" s="84"/>
    </row>
    <row r="118" spans="1:21" ht="342.75" customHeight="1" thickTop="1" thickBot="1" x14ac:dyDescent="0.35">
      <c r="A118" s="73">
        <v>115</v>
      </c>
      <c r="B118" s="83" t="s">
        <v>725</v>
      </c>
      <c r="C118" s="84" t="s">
        <v>20</v>
      </c>
      <c r="D118" s="84" t="s">
        <v>67</v>
      </c>
      <c r="E118" s="84" t="s">
        <v>82</v>
      </c>
      <c r="F118" s="85" t="s">
        <v>54</v>
      </c>
      <c r="G118" s="84"/>
      <c r="H118" s="153">
        <v>38502</v>
      </c>
      <c r="I118" s="149"/>
      <c r="J118" s="153">
        <v>38502</v>
      </c>
      <c r="K118" s="153"/>
      <c r="L118" s="153"/>
      <c r="M118" s="101"/>
      <c r="N118" s="83" t="s">
        <v>882</v>
      </c>
      <c r="O118" s="125">
        <v>2023</v>
      </c>
      <c r="P118" s="125">
        <v>2023</v>
      </c>
      <c r="Q118" s="83" t="s">
        <v>33</v>
      </c>
      <c r="R118" s="83" t="s">
        <v>602</v>
      </c>
      <c r="S118" s="71"/>
      <c r="T118" s="84"/>
      <c r="U118" s="84"/>
    </row>
    <row r="119" spans="1:21" s="115" customFormat="1" ht="85.5" customHeight="1" thickTop="1" thickBot="1" x14ac:dyDescent="0.35">
      <c r="A119" s="73">
        <v>116</v>
      </c>
      <c r="B119" s="90" t="s">
        <v>818</v>
      </c>
      <c r="C119" s="84" t="s">
        <v>20</v>
      </c>
      <c r="D119" s="84" t="s">
        <v>77</v>
      </c>
      <c r="E119" s="84" t="s">
        <v>85</v>
      </c>
      <c r="F119" s="94" t="s">
        <v>89</v>
      </c>
      <c r="G119" s="93"/>
      <c r="H119" s="155">
        <v>27830</v>
      </c>
      <c r="I119" s="155"/>
      <c r="J119" s="155">
        <v>27830</v>
      </c>
      <c r="K119" s="155"/>
      <c r="L119" s="155"/>
      <c r="M119" s="95"/>
      <c r="N119" s="90" t="s">
        <v>992</v>
      </c>
      <c r="O119" s="93">
        <v>2024</v>
      </c>
      <c r="P119" s="93">
        <v>2025</v>
      </c>
      <c r="Q119" s="83" t="s">
        <v>33</v>
      </c>
      <c r="R119" s="83" t="s">
        <v>603</v>
      </c>
      <c r="S119" s="130"/>
      <c r="T119" s="130"/>
      <c r="U119" s="93"/>
    </row>
    <row r="120" spans="1:21" s="115" customFormat="1" ht="34.5" thickTop="1" thickBot="1" x14ac:dyDescent="0.35">
      <c r="A120" s="73">
        <v>117</v>
      </c>
      <c r="B120" s="90" t="s">
        <v>819</v>
      </c>
      <c r="C120" s="84" t="s">
        <v>20</v>
      </c>
      <c r="D120" s="84" t="s">
        <v>67</v>
      </c>
      <c r="E120" s="84" t="s">
        <v>82</v>
      </c>
      <c r="F120" s="94" t="s">
        <v>89</v>
      </c>
      <c r="G120" s="93"/>
      <c r="H120" s="155">
        <v>20500</v>
      </c>
      <c r="I120" s="155"/>
      <c r="J120" s="155">
        <v>20500</v>
      </c>
      <c r="K120" s="155"/>
      <c r="L120" s="155"/>
      <c r="M120" s="95"/>
      <c r="N120" s="90" t="s">
        <v>993</v>
      </c>
      <c r="O120" s="142">
        <v>2023</v>
      </c>
      <c r="P120" s="142">
        <v>2023</v>
      </c>
      <c r="Q120" s="83" t="s">
        <v>33</v>
      </c>
      <c r="R120" s="83" t="s">
        <v>603</v>
      </c>
      <c r="S120" s="130"/>
      <c r="T120" s="130"/>
      <c r="U120" s="93"/>
    </row>
    <row r="121" spans="1:21" ht="86.25" customHeight="1" thickTop="1" thickBot="1" x14ac:dyDescent="0.35">
      <c r="A121" s="73">
        <v>118</v>
      </c>
      <c r="B121" s="90" t="s">
        <v>938</v>
      </c>
      <c r="C121" s="84" t="s">
        <v>20</v>
      </c>
      <c r="D121" s="84" t="s">
        <v>83</v>
      </c>
      <c r="E121" s="84" t="s">
        <v>1015</v>
      </c>
      <c r="F121" s="83" t="s">
        <v>32</v>
      </c>
      <c r="G121" s="84"/>
      <c r="H121" s="153">
        <v>1150000</v>
      </c>
      <c r="I121" s="149"/>
      <c r="J121" s="153">
        <v>850000</v>
      </c>
      <c r="K121" s="153">
        <v>300000</v>
      </c>
      <c r="L121" s="153"/>
      <c r="M121" s="86"/>
      <c r="N121" s="83" t="s">
        <v>941</v>
      </c>
      <c r="O121" s="85">
        <v>2024</v>
      </c>
      <c r="P121" s="85">
        <v>2025</v>
      </c>
      <c r="Q121" s="83" t="s">
        <v>48</v>
      </c>
      <c r="R121" s="83" t="s">
        <v>939</v>
      </c>
      <c r="S121" s="89" t="s">
        <v>28</v>
      </c>
      <c r="T121" s="144" t="s">
        <v>940</v>
      </c>
      <c r="U121" s="84"/>
    </row>
    <row r="122" spans="1:21" ht="60.75" customHeight="1" thickTop="1" thickBot="1" x14ac:dyDescent="0.35">
      <c r="A122" s="73">
        <v>119</v>
      </c>
      <c r="B122" s="83" t="s">
        <v>1034</v>
      </c>
      <c r="C122" s="84" t="s">
        <v>60</v>
      </c>
      <c r="D122" s="84" t="s">
        <v>64</v>
      </c>
      <c r="E122" s="84" t="s">
        <v>74</v>
      </c>
      <c r="F122" s="85" t="s">
        <v>29</v>
      </c>
      <c r="G122" s="84" t="s">
        <v>1061</v>
      </c>
      <c r="H122" s="155">
        <v>188251</v>
      </c>
      <c r="I122" s="150">
        <v>128741</v>
      </c>
      <c r="J122" s="155">
        <v>28238</v>
      </c>
      <c r="K122" s="155">
        <v>150601</v>
      </c>
      <c r="L122" s="155"/>
      <c r="M122" s="155">
        <v>9413</v>
      </c>
      <c r="N122" s="83" t="s">
        <v>159</v>
      </c>
      <c r="O122" s="87">
        <v>2021</v>
      </c>
      <c r="P122" s="87">
        <v>2023</v>
      </c>
      <c r="Q122" s="83" t="s">
        <v>597</v>
      </c>
      <c r="R122" s="83" t="s">
        <v>596</v>
      </c>
      <c r="S122" s="83" t="s">
        <v>18</v>
      </c>
      <c r="T122" s="85" t="s">
        <v>41</v>
      </c>
      <c r="U122" s="83" t="s">
        <v>886</v>
      </c>
    </row>
    <row r="123" spans="1:21" s="115" customFormat="1" ht="83.25" customHeight="1" thickTop="1" thickBot="1" x14ac:dyDescent="0.35">
      <c r="A123" s="73">
        <v>120</v>
      </c>
      <c r="B123" s="90" t="s">
        <v>883</v>
      </c>
      <c r="C123" s="84" t="s">
        <v>60</v>
      </c>
      <c r="D123" s="84" t="s">
        <v>64</v>
      </c>
      <c r="E123" s="84" t="s">
        <v>618</v>
      </c>
      <c r="F123" s="90" t="s">
        <v>1025</v>
      </c>
      <c r="G123" s="93"/>
      <c r="H123" s="157">
        <v>10000</v>
      </c>
      <c r="I123" s="162"/>
      <c r="J123" s="155">
        <v>10000</v>
      </c>
      <c r="K123" s="155"/>
      <c r="L123" s="155"/>
      <c r="M123" s="95"/>
      <c r="N123" s="96" t="s">
        <v>994</v>
      </c>
      <c r="O123" s="121">
        <v>2024</v>
      </c>
      <c r="P123" s="121">
        <v>2025</v>
      </c>
      <c r="Q123" s="92" t="s">
        <v>884</v>
      </c>
      <c r="R123" s="96" t="s">
        <v>885</v>
      </c>
      <c r="S123" s="92"/>
      <c r="T123" s="92"/>
      <c r="U123" s="93"/>
    </row>
    <row r="124" spans="1:21" s="115" customFormat="1" ht="83.25" customHeight="1" thickTop="1" thickBot="1" x14ac:dyDescent="0.35">
      <c r="A124" s="73">
        <v>121</v>
      </c>
      <c r="B124" s="90" t="s">
        <v>1067</v>
      </c>
      <c r="C124" s="84" t="s">
        <v>60</v>
      </c>
      <c r="D124" s="84" t="s">
        <v>1041</v>
      </c>
      <c r="E124" s="84" t="s">
        <v>1040</v>
      </c>
      <c r="F124" s="90" t="s">
        <v>1039</v>
      </c>
      <c r="G124" s="93"/>
      <c r="H124" s="157">
        <v>50000</v>
      </c>
      <c r="I124" s="162"/>
      <c r="J124" s="155">
        <v>9000</v>
      </c>
      <c r="K124" s="155">
        <f>H124*0.8</f>
        <v>40000</v>
      </c>
      <c r="L124" s="155">
        <v>1000</v>
      </c>
      <c r="M124" s="95"/>
      <c r="N124" s="19" t="s">
        <v>1038</v>
      </c>
      <c r="O124" s="121">
        <v>2023</v>
      </c>
      <c r="P124" s="121">
        <v>2025</v>
      </c>
      <c r="Q124" s="83" t="s">
        <v>597</v>
      </c>
      <c r="R124" s="96" t="s">
        <v>1068</v>
      </c>
      <c r="S124" s="92"/>
      <c r="T124" s="144" t="s">
        <v>940</v>
      </c>
      <c r="U124" s="93"/>
    </row>
    <row r="125" spans="1:21" s="72" customFormat="1" ht="312.75" customHeight="1" thickTop="1" thickBot="1" x14ac:dyDescent="0.35">
      <c r="A125" s="73">
        <v>122</v>
      </c>
      <c r="B125" s="83" t="s">
        <v>101</v>
      </c>
      <c r="C125" s="84" t="s">
        <v>60</v>
      </c>
      <c r="D125" s="84" t="s">
        <v>65</v>
      </c>
      <c r="E125" s="84" t="s">
        <v>75</v>
      </c>
      <c r="F125" s="85" t="s">
        <v>29</v>
      </c>
      <c r="G125" s="85"/>
      <c r="H125" s="153">
        <v>421869</v>
      </c>
      <c r="I125" s="150">
        <v>84079</v>
      </c>
      <c r="J125" s="153"/>
      <c r="K125" s="153">
        <v>358589</v>
      </c>
      <c r="L125" s="153">
        <v>63280</v>
      </c>
      <c r="M125" s="86"/>
      <c r="N125" s="96" t="s">
        <v>102</v>
      </c>
      <c r="O125" s="125">
        <v>2017</v>
      </c>
      <c r="P125" s="125">
        <v>2023</v>
      </c>
      <c r="Q125" s="83" t="s">
        <v>48</v>
      </c>
      <c r="R125" s="83" t="s">
        <v>103</v>
      </c>
      <c r="S125" s="83" t="s">
        <v>18</v>
      </c>
      <c r="T125" s="85" t="s">
        <v>104</v>
      </c>
      <c r="U125" s="83" t="s">
        <v>886</v>
      </c>
    </row>
    <row r="126" spans="1:21" s="115" customFormat="1" ht="267" customHeight="1" thickTop="1" thickBot="1" x14ac:dyDescent="0.35">
      <c r="A126" s="73">
        <v>123</v>
      </c>
      <c r="B126" s="90" t="s">
        <v>105</v>
      </c>
      <c r="C126" s="93" t="s">
        <v>60</v>
      </c>
      <c r="D126" s="93" t="s">
        <v>66</v>
      </c>
      <c r="E126" s="93" t="s">
        <v>79</v>
      </c>
      <c r="F126" s="94" t="s">
        <v>29</v>
      </c>
      <c r="G126" s="93"/>
      <c r="H126" s="155">
        <v>240000</v>
      </c>
      <c r="I126" s="156">
        <v>285404</v>
      </c>
      <c r="J126" s="155">
        <v>36000</v>
      </c>
      <c r="K126" s="155">
        <v>204000</v>
      </c>
      <c r="L126" s="155"/>
      <c r="M126" s="95"/>
      <c r="N126" s="96" t="s">
        <v>658</v>
      </c>
      <c r="O126" s="126">
        <v>2016</v>
      </c>
      <c r="P126" s="126">
        <v>2023</v>
      </c>
      <c r="Q126" s="90" t="s">
        <v>48</v>
      </c>
      <c r="R126" s="90" t="s">
        <v>605</v>
      </c>
      <c r="S126" s="90" t="s">
        <v>18</v>
      </c>
      <c r="T126" s="94" t="s">
        <v>106</v>
      </c>
      <c r="U126" s="83" t="s">
        <v>886</v>
      </c>
    </row>
    <row r="127" spans="1:21" s="115" customFormat="1" ht="102" customHeight="1" thickTop="1" thickBot="1" x14ac:dyDescent="0.35">
      <c r="A127" s="73">
        <v>124</v>
      </c>
      <c r="B127" s="143" t="s">
        <v>109</v>
      </c>
      <c r="C127" s="93" t="s">
        <v>60</v>
      </c>
      <c r="D127" s="93" t="s">
        <v>66</v>
      </c>
      <c r="E127" s="93" t="s">
        <v>79</v>
      </c>
      <c r="F127" s="94" t="s">
        <v>32</v>
      </c>
      <c r="G127" s="93"/>
      <c r="H127" s="155">
        <v>1034507</v>
      </c>
      <c r="I127" s="156">
        <v>39835</v>
      </c>
      <c r="J127" s="155">
        <v>179116</v>
      </c>
      <c r="K127" s="155">
        <v>801679</v>
      </c>
      <c r="L127" s="155">
        <v>53712</v>
      </c>
      <c r="M127" s="95"/>
      <c r="N127" s="98" t="s">
        <v>659</v>
      </c>
      <c r="O127" s="121">
        <v>2021</v>
      </c>
      <c r="P127" s="121">
        <v>2023</v>
      </c>
      <c r="Q127" s="90" t="s">
        <v>48</v>
      </c>
      <c r="R127" s="90" t="s">
        <v>107</v>
      </c>
      <c r="S127" s="90" t="s">
        <v>18</v>
      </c>
      <c r="T127" s="94" t="s">
        <v>108</v>
      </c>
      <c r="U127" s="83" t="s">
        <v>886</v>
      </c>
    </row>
    <row r="128" spans="1:21" ht="34.5" thickTop="1" thickBot="1" x14ac:dyDescent="0.35">
      <c r="A128" s="73">
        <v>125</v>
      </c>
      <c r="B128" s="83" t="s">
        <v>762</v>
      </c>
      <c r="C128" s="84" t="s">
        <v>20</v>
      </c>
      <c r="D128" s="84" t="s">
        <v>67</v>
      </c>
      <c r="E128" s="89" t="s">
        <v>358</v>
      </c>
      <c r="F128" s="85" t="s">
        <v>32</v>
      </c>
      <c r="G128" s="84"/>
      <c r="H128" s="153">
        <v>143000</v>
      </c>
      <c r="I128" s="149"/>
      <c r="J128" s="153">
        <v>143000</v>
      </c>
      <c r="K128" s="153"/>
      <c r="L128" s="153"/>
      <c r="M128" s="101"/>
      <c r="N128" s="83" t="s">
        <v>918</v>
      </c>
      <c r="O128" s="85">
        <v>2024</v>
      </c>
      <c r="P128" s="85">
        <v>2025</v>
      </c>
      <c r="Q128" s="83" t="s">
        <v>33</v>
      </c>
      <c r="R128" s="83"/>
      <c r="S128" s="71"/>
      <c r="T128" s="84"/>
      <c r="U128" s="84"/>
    </row>
    <row r="129" spans="1:21" ht="51" thickTop="1" thickBot="1" x14ac:dyDescent="0.35">
      <c r="A129" s="73">
        <v>126</v>
      </c>
      <c r="B129" s="83" t="s">
        <v>814</v>
      </c>
      <c r="C129" s="84" t="s">
        <v>20</v>
      </c>
      <c r="D129" s="84" t="s">
        <v>67</v>
      </c>
      <c r="E129" s="89" t="s">
        <v>629</v>
      </c>
      <c r="F129" s="85" t="s">
        <v>397</v>
      </c>
      <c r="G129" s="84"/>
      <c r="H129" s="153">
        <v>37950</v>
      </c>
      <c r="I129" s="149"/>
      <c r="J129" s="153">
        <v>37950</v>
      </c>
      <c r="K129" s="153"/>
      <c r="L129" s="153"/>
      <c r="M129" s="101"/>
      <c r="N129" s="83" t="s">
        <v>919</v>
      </c>
      <c r="O129" s="85">
        <v>2024</v>
      </c>
      <c r="P129" s="85">
        <v>2025</v>
      </c>
      <c r="Q129" s="71" t="s">
        <v>33</v>
      </c>
      <c r="R129" s="91" t="s">
        <v>557</v>
      </c>
      <c r="S129" s="71"/>
      <c r="T129" s="84"/>
      <c r="U129" s="84"/>
    </row>
    <row r="130" spans="1:21" ht="82.5" customHeight="1" thickTop="1" thickBot="1" x14ac:dyDescent="0.35">
      <c r="A130" s="73">
        <v>127</v>
      </c>
      <c r="B130" s="83" t="s">
        <v>719</v>
      </c>
      <c r="C130" s="84" t="s">
        <v>20</v>
      </c>
      <c r="D130" s="84" t="s">
        <v>67</v>
      </c>
      <c r="E130" s="89" t="s">
        <v>629</v>
      </c>
      <c r="F130" s="85" t="s">
        <v>54</v>
      </c>
      <c r="G130" s="84"/>
      <c r="H130" s="153">
        <v>48470</v>
      </c>
      <c r="I130" s="149"/>
      <c r="J130" s="153">
        <v>48470</v>
      </c>
      <c r="K130" s="153"/>
      <c r="L130" s="153"/>
      <c r="M130" s="101"/>
      <c r="N130" s="83" t="s">
        <v>907</v>
      </c>
      <c r="O130" s="125">
        <v>2023</v>
      </c>
      <c r="P130" s="125">
        <v>2023</v>
      </c>
      <c r="Q130" s="83" t="s">
        <v>33</v>
      </c>
      <c r="R130" s="83" t="s">
        <v>602</v>
      </c>
      <c r="S130" s="71"/>
      <c r="T130" s="84"/>
      <c r="U130" s="84"/>
    </row>
    <row r="131" spans="1:21" thickTop="1" thickBot="1" x14ac:dyDescent="0.35">
      <c r="A131" s="73">
        <v>128</v>
      </c>
      <c r="B131" s="83" t="s">
        <v>582</v>
      </c>
      <c r="C131" s="84" t="s">
        <v>20</v>
      </c>
      <c r="D131" s="84" t="s">
        <v>67</v>
      </c>
      <c r="E131" s="84" t="s">
        <v>82</v>
      </c>
      <c r="F131" s="85" t="s">
        <v>564</v>
      </c>
      <c r="G131" s="84"/>
      <c r="H131" s="153">
        <v>28990</v>
      </c>
      <c r="I131" s="149"/>
      <c r="J131" s="153">
        <v>28990</v>
      </c>
      <c r="K131" s="153"/>
      <c r="L131" s="153"/>
      <c r="M131" s="101"/>
      <c r="N131" s="83" t="s">
        <v>670</v>
      </c>
      <c r="O131" s="85">
        <v>2024</v>
      </c>
      <c r="P131" s="85">
        <v>2024</v>
      </c>
      <c r="Q131" s="83" t="s">
        <v>33</v>
      </c>
      <c r="R131" s="83" t="s">
        <v>565</v>
      </c>
      <c r="S131" s="89"/>
      <c r="T131" s="84"/>
      <c r="U131" s="84"/>
    </row>
    <row r="132" spans="1:21" s="115" customFormat="1" ht="34.5" thickTop="1" thickBot="1" x14ac:dyDescent="0.35">
      <c r="A132" s="73">
        <v>129</v>
      </c>
      <c r="B132" s="94" t="s">
        <v>797</v>
      </c>
      <c r="C132" s="93" t="s">
        <v>20</v>
      </c>
      <c r="D132" s="119" t="s">
        <v>67</v>
      </c>
      <c r="E132" s="119" t="s">
        <v>82</v>
      </c>
      <c r="F132" s="120" t="s">
        <v>30</v>
      </c>
      <c r="G132" s="119"/>
      <c r="H132" s="155">
        <v>10857</v>
      </c>
      <c r="I132" s="156"/>
      <c r="J132" s="155">
        <v>10857</v>
      </c>
      <c r="K132" s="155"/>
      <c r="L132" s="155"/>
      <c r="M132" s="118"/>
      <c r="N132" s="96" t="s">
        <v>888</v>
      </c>
      <c r="O132" s="94">
        <v>2024</v>
      </c>
      <c r="P132" s="94">
        <v>2026</v>
      </c>
      <c r="Q132" s="83" t="s">
        <v>33</v>
      </c>
      <c r="R132" s="83" t="s">
        <v>568</v>
      </c>
      <c r="S132" s="92"/>
      <c r="T132" s="93"/>
      <c r="U132" s="130"/>
    </row>
    <row r="133" spans="1:21" s="115" customFormat="1" ht="34.5" thickTop="1" thickBot="1" x14ac:dyDescent="0.35">
      <c r="A133" s="73">
        <v>130</v>
      </c>
      <c r="B133" s="90" t="s">
        <v>752</v>
      </c>
      <c r="C133" s="93" t="s">
        <v>20</v>
      </c>
      <c r="D133" s="119" t="s">
        <v>67</v>
      </c>
      <c r="E133" s="119" t="s">
        <v>82</v>
      </c>
      <c r="F133" s="94" t="s">
        <v>498</v>
      </c>
      <c r="G133" s="93"/>
      <c r="H133" s="155">
        <v>15000</v>
      </c>
      <c r="I133" s="156"/>
      <c r="J133" s="155">
        <v>15000</v>
      </c>
      <c r="K133" s="155"/>
      <c r="L133" s="155"/>
      <c r="M133" s="95"/>
      <c r="N133" s="90" t="s">
        <v>889</v>
      </c>
      <c r="O133" s="126">
        <v>2023</v>
      </c>
      <c r="P133" s="126">
        <v>2023</v>
      </c>
      <c r="Q133" s="83" t="s">
        <v>33</v>
      </c>
      <c r="R133" s="83" t="s">
        <v>554</v>
      </c>
      <c r="S133" s="92"/>
      <c r="T133" s="109"/>
      <c r="U133" s="116"/>
    </row>
    <row r="134" spans="1:21" s="115" customFormat="1" thickTop="1" thickBot="1" x14ac:dyDescent="0.35">
      <c r="A134" s="73">
        <v>131</v>
      </c>
      <c r="B134" s="90" t="s">
        <v>751</v>
      </c>
      <c r="C134" s="93" t="s">
        <v>20</v>
      </c>
      <c r="D134" s="119" t="s">
        <v>67</v>
      </c>
      <c r="E134" s="119" t="s">
        <v>82</v>
      </c>
      <c r="F134" s="94" t="s">
        <v>498</v>
      </c>
      <c r="G134" s="93"/>
      <c r="H134" s="155">
        <v>181000</v>
      </c>
      <c r="I134" s="156"/>
      <c r="J134" s="155">
        <v>181000</v>
      </c>
      <c r="K134" s="155"/>
      <c r="L134" s="155"/>
      <c r="M134" s="95"/>
      <c r="N134" s="90" t="s">
        <v>890</v>
      </c>
      <c r="O134" s="94">
        <v>2024</v>
      </c>
      <c r="P134" s="94">
        <v>2025</v>
      </c>
      <c r="Q134" s="83" t="s">
        <v>33</v>
      </c>
      <c r="R134" s="83" t="s">
        <v>554</v>
      </c>
      <c r="S134" s="92"/>
      <c r="T134" s="109"/>
      <c r="U134" s="116"/>
    </row>
    <row r="135" spans="1:21" ht="86.25" customHeight="1" thickTop="1" thickBot="1" x14ac:dyDescent="0.35">
      <c r="A135" s="73">
        <v>132</v>
      </c>
      <c r="B135" s="83" t="s">
        <v>583</v>
      </c>
      <c r="C135" s="84" t="s">
        <v>20</v>
      </c>
      <c r="D135" s="84" t="s">
        <v>67</v>
      </c>
      <c r="E135" s="84" t="s">
        <v>82</v>
      </c>
      <c r="F135" s="83" t="s">
        <v>1026</v>
      </c>
      <c r="G135" s="84" t="s">
        <v>1058</v>
      </c>
      <c r="H135" s="153">
        <v>15171</v>
      </c>
      <c r="I135" s="149"/>
      <c r="J135" s="153">
        <v>15171</v>
      </c>
      <c r="K135" s="153"/>
      <c r="L135" s="153"/>
      <c r="M135" s="101"/>
      <c r="N135" s="83" t="s">
        <v>920</v>
      </c>
      <c r="O135" s="125">
        <v>2023</v>
      </c>
      <c r="P135" s="125">
        <v>2023</v>
      </c>
      <c r="Q135" s="83" t="s">
        <v>33</v>
      </c>
      <c r="R135" s="83" t="s">
        <v>608</v>
      </c>
      <c r="S135" s="71"/>
      <c r="T135" s="84"/>
      <c r="U135" s="84"/>
    </row>
    <row r="136" spans="1:21" ht="28.5" customHeight="1" thickTop="1" thickBot="1" x14ac:dyDescent="0.35">
      <c r="A136" s="73">
        <v>133</v>
      </c>
      <c r="B136" s="83" t="s">
        <v>646</v>
      </c>
      <c r="C136" s="84" t="s">
        <v>20</v>
      </c>
      <c r="D136" s="84" t="s">
        <v>67</v>
      </c>
      <c r="E136" s="84" t="s">
        <v>82</v>
      </c>
      <c r="F136" s="85" t="s">
        <v>397</v>
      </c>
      <c r="G136" s="84">
        <v>133</v>
      </c>
      <c r="H136" s="154">
        <v>16500</v>
      </c>
      <c r="I136" s="149"/>
      <c r="J136" s="154">
        <v>16500</v>
      </c>
      <c r="K136" s="153"/>
      <c r="L136" s="153"/>
      <c r="M136" s="101"/>
      <c r="N136" s="83" t="s">
        <v>891</v>
      </c>
      <c r="O136" s="83">
        <v>2024</v>
      </c>
      <c r="P136" s="85">
        <v>2024</v>
      </c>
      <c r="Q136" s="83" t="s">
        <v>33</v>
      </c>
      <c r="R136" s="83" t="s">
        <v>557</v>
      </c>
      <c r="S136" s="71"/>
      <c r="T136" s="84"/>
      <c r="U136" s="84"/>
    </row>
    <row r="137" spans="1:21" ht="40.5" customHeight="1" thickTop="1" thickBot="1" x14ac:dyDescent="0.35">
      <c r="A137" s="73">
        <v>134</v>
      </c>
      <c r="B137" s="83" t="s">
        <v>647</v>
      </c>
      <c r="C137" s="84" t="s">
        <v>20</v>
      </c>
      <c r="D137" s="84" t="s">
        <v>67</v>
      </c>
      <c r="E137" s="84" t="s">
        <v>82</v>
      </c>
      <c r="F137" s="85" t="s">
        <v>54</v>
      </c>
      <c r="G137" s="84">
        <v>133</v>
      </c>
      <c r="H137" s="155">
        <v>150000</v>
      </c>
      <c r="I137" s="155"/>
      <c r="J137" s="155">
        <v>150000</v>
      </c>
      <c r="K137" s="153"/>
      <c r="L137" s="153"/>
      <c r="M137" s="101"/>
      <c r="N137" s="83" t="s">
        <v>892</v>
      </c>
      <c r="O137" s="83">
        <v>2024</v>
      </c>
      <c r="P137" s="83">
        <v>2024</v>
      </c>
      <c r="Q137" s="83" t="s">
        <v>33</v>
      </c>
      <c r="R137" s="83" t="s">
        <v>602</v>
      </c>
      <c r="S137" s="89"/>
      <c r="T137" s="84"/>
      <c r="U137" s="84"/>
    </row>
    <row r="138" spans="1:21" ht="67.5" customHeight="1" thickTop="1" thickBot="1" x14ac:dyDescent="0.35">
      <c r="A138" s="73">
        <v>135</v>
      </c>
      <c r="B138" s="83" t="s">
        <v>620</v>
      </c>
      <c r="C138" s="84" t="s">
        <v>20</v>
      </c>
      <c r="D138" s="84" t="s">
        <v>67</v>
      </c>
      <c r="E138" s="84" t="s">
        <v>82</v>
      </c>
      <c r="F138" s="85" t="s">
        <v>89</v>
      </c>
      <c r="G138" s="84"/>
      <c r="H138" s="153">
        <v>70000</v>
      </c>
      <c r="I138" s="149"/>
      <c r="J138" s="153">
        <v>25000</v>
      </c>
      <c r="K138" s="153">
        <v>45000</v>
      </c>
      <c r="L138" s="153"/>
      <c r="M138" s="101"/>
      <c r="N138" s="83" t="s">
        <v>673</v>
      </c>
      <c r="O138" s="85">
        <v>2023</v>
      </c>
      <c r="P138" s="85">
        <v>2025</v>
      </c>
      <c r="Q138" s="83" t="s">
        <v>48</v>
      </c>
      <c r="R138" s="83" t="s">
        <v>621</v>
      </c>
      <c r="S138" s="89" t="s">
        <v>28</v>
      </c>
      <c r="T138" s="84" t="s">
        <v>363</v>
      </c>
      <c r="U138" s="84" t="s">
        <v>816</v>
      </c>
    </row>
    <row r="139" spans="1:21" ht="51" thickTop="1" thickBot="1" x14ac:dyDescent="0.35">
      <c r="A139" s="73">
        <v>136</v>
      </c>
      <c r="B139" s="83" t="s">
        <v>96</v>
      </c>
      <c r="C139" s="84" t="s">
        <v>20</v>
      </c>
      <c r="D139" s="84" t="s">
        <v>67</v>
      </c>
      <c r="E139" s="84" t="s">
        <v>358</v>
      </c>
      <c r="F139" s="85" t="s">
        <v>32</v>
      </c>
      <c r="G139" s="84"/>
      <c r="H139" s="153">
        <v>200000</v>
      </c>
      <c r="I139" s="149"/>
      <c r="J139" s="163"/>
      <c r="K139" s="153"/>
      <c r="L139" s="163"/>
      <c r="M139" s="86"/>
      <c r="N139" s="83" t="s">
        <v>668</v>
      </c>
      <c r="O139" s="85">
        <v>2024</v>
      </c>
      <c r="P139" s="85">
        <v>2024</v>
      </c>
      <c r="Q139" s="83" t="s">
        <v>33</v>
      </c>
      <c r="R139" s="83"/>
      <c r="S139" s="71"/>
      <c r="T139" s="84"/>
      <c r="U139" s="84"/>
    </row>
    <row r="140" spans="1:21" s="115" customFormat="1" ht="67.5" thickTop="1" thickBot="1" x14ac:dyDescent="0.35">
      <c r="A140" s="73">
        <v>137</v>
      </c>
      <c r="B140" s="90" t="s">
        <v>570</v>
      </c>
      <c r="C140" s="93" t="s">
        <v>20</v>
      </c>
      <c r="D140" s="93" t="s">
        <v>67</v>
      </c>
      <c r="E140" s="93" t="s">
        <v>358</v>
      </c>
      <c r="F140" s="94" t="s">
        <v>32</v>
      </c>
      <c r="G140" s="93"/>
      <c r="H140" s="155">
        <v>828609</v>
      </c>
      <c r="I140" s="156">
        <v>475000</v>
      </c>
      <c r="J140" s="155">
        <v>158609</v>
      </c>
      <c r="K140" s="155"/>
      <c r="L140" s="155">
        <v>670000</v>
      </c>
      <c r="M140" s="95"/>
      <c r="N140" s="90" t="s">
        <v>669</v>
      </c>
      <c r="O140" s="121">
        <v>2022</v>
      </c>
      <c r="P140" s="121">
        <v>2023</v>
      </c>
      <c r="Q140" s="90" t="s">
        <v>33</v>
      </c>
      <c r="R140" s="90"/>
      <c r="S140" s="92" t="s">
        <v>18</v>
      </c>
      <c r="T140" s="130" t="s">
        <v>1035</v>
      </c>
      <c r="U140" s="93"/>
    </row>
    <row r="141" spans="1:21" s="115" customFormat="1" ht="34.5" thickTop="1" thickBot="1" x14ac:dyDescent="0.35">
      <c r="A141" s="73">
        <v>138</v>
      </c>
      <c r="B141" s="90" t="s">
        <v>809</v>
      </c>
      <c r="C141" s="93" t="s">
        <v>20</v>
      </c>
      <c r="D141" s="93" t="s">
        <v>67</v>
      </c>
      <c r="E141" s="93" t="s">
        <v>358</v>
      </c>
      <c r="F141" s="94" t="s">
        <v>45</v>
      </c>
      <c r="G141" s="93"/>
      <c r="H141" s="155">
        <v>100188</v>
      </c>
      <c r="I141" s="156"/>
      <c r="J141" s="155">
        <v>100188</v>
      </c>
      <c r="K141" s="155"/>
      <c r="L141" s="155"/>
      <c r="M141" s="118"/>
      <c r="N141" s="90" t="s">
        <v>893</v>
      </c>
      <c r="O141" s="94">
        <v>2024</v>
      </c>
      <c r="P141" s="94">
        <v>2025</v>
      </c>
      <c r="Q141" s="71" t="s">
        <v>33</v>
      </c>
      <c r="R141" s="91" t="s">
        <v>556</v>
      </c>
      <c r="S141" s="92"/>
      <c r="T141" s="93"/>
      <c r="U141" s="93"/>
    </row>
    <row r="142" spans="1:21" s="115" customFormat="1" ht="165" customHeight="1" thickTop="1" thickBot="1" x14ac:dyDescent="0.35">
      <c r="A142" s="73">
        <v>139</v>
      </c>
      <c r="B142" s="90" t="s">
        <v>788</v>
      </c>
      <c r="C142" s="93" t="s">
        <v>20</v>
      </c>
      <c r="D142" s="93" t="s">
        <v>67</v>
      </c>
      <c r="E142" s="93" t="s">
        <v>358</v>
      </c>
      <c r="F142" s="94" t="s">
        <v>47</v>
      </c>
      <c r="G142" s="93"/>
      <c r="H142" s="157">
        <v>2004924</v>
      </c>
      <c r="I142" s="162"/>
      <c r="J142" s="155">
        <v>2004924</v>
      </c>
      <c r="K142" s="155"/>
      <c r="L142" s="155"/>
      <c r="M142" s="95"/>
      <c r="N142" s="96" t="s">
        <v>887</v>
      </c>
      <c r="O142" s="94">
        <v>2024</v>
      </c>
      <c r="P142" s="94">
        <v>2027</v>
      </c>
      <c r="Q142" s="92" t="s">
        <v>33</v>
      </c>
      <c r="R142" s="96" t="s">
        <v>555</v>
      </c>
      <c r="S142" s="92"/>
      <c r="T142" s="92"/>
      <c r="U142" s="93"/>
    </row>
    <row r="143" spans="1:21" s="115" customFormat="1" ht="42.75" customHeight="1" thickTop="1" thickBot="1" x14ac:dyDescent="0.35">
      <c r="A143" s="73">
        <v>140</v>
      </c>
      <c r="B143" s="90" t="s">
        <v>789</v>
      </c>
      <c r="C143" s="93" t="s">
        <v>20</v>
      </c>
      <c r="D143" s="93" t="s">
        <v>67</v>
      </c>
      <c r="E143" s="93" t="s">
        <v>358</v>
      </c>
      <c r="F143" s="94" t="s">
        <v>47</v>
      </c>
      <c r="G143" s="93"/>
      <c r="H143" s="157">
        <v>41781</v>
      </c>
      <c r="I143" s="162"/>
      <c r="J143" s="155">
        <v>41781</v>
      </c>
      <c r="K143" s="155"/>
      <c r="L143" s="155"/>
      <c r="M143" s="95"/>
      <c r="N143" s="96" t="s">
        <v>894</v>
      </c>
      <c r="O143" s="94">
        <v>2024</v>
      </c>
      <c r="P143" s="94">
        <v>2025</v>
      </c>
      <c r="Q143" s="92" t="s">
        <v>33</v>
      </c>
      <c r="R143" s="96" t="s">
        <v>555</v>
      </c>
      <c r="S143" s="92"/>
      <c r="T143" s="92"/>
      <c r="U143" s="93"/>
    </row>
    <row r="144" spans="1:21" ht="59.25" customHeight="1" thickTop="1" thickBot="1" x14ac:dyDescent="0.35">
      <c r="A144" s="73">
        <v>141</v>
      </c>
      <c r="B144" s="90" t="s">
        <v>736</v>
      </c>
      <c r="C144" s="84" t="s">
        <v>20</v>
      </c>
      <c r="D144" s="84" t="s">
        <v>67</v>
      </c>
      <c r="E144" s="84" t="s">
        <v>737</v>
      </c>
      <c r="F144" s="85" t="s">
        <v>500</v>
      </c>
      <c r="G144" s="84"/>
      <c r="H144" s="153">
        <v>217840</v>
      </c>
      <c r="I144" s="149"/>
      <c r="J144" s="153">
        <v>217840</v>
      </c>
      <c r="K144" s="153"/>
      <c r="L144" s="153"/>
      <c r="M144" s="86"/>
      <c r="N144" s="83" t="s">
        <v>895</v>
      </c>
      <c r="O144" s="125">
        <v>2023</v>
      </c>
      <c r="P144" s="125">
        <v>2023</v>
      </c>
      <c r="Q144" s="90" t="s">
        <v>33</v>
      </c>
      <c r="R144" s="90" t="s">
        <v>580</v>
      </c>
      <c r="S144" s="89"/>
      <c r="T144" s="84"/>
      <c r="U144" s="84"/>
    </row>
    <row r="145" spans="1:21" ht="46.5" customHeight="1" thickTop="1" thickBot="1" x14ac:dyDescent="0.35">
      <c r="A145" s="73">
        <v>142</v>
      </c>
      <c r="B145" s="90" t="s">
        <v>738</v>
      </c>
      <c r="C145" s="84" t="s">
        <v>20</v>
      </c>
      <c r="D145" s="84" t="s">
        <v>67</v>
      </c>
      <c r="E145" s="84" t="s">
        <v>737</v>
      </c>
      <c r="F145" s="85" t="s">
        <v>500</v>
      </c>
      <c r="G145" s="84"/>
      <c r="H145" s="153">
        <v>65727</v>
      </c>
      <c r="I145" s="149"/>
      <c r="J145" s="153">
        <v>65727</v>
      </c>
      <c r="K145" s="153"/>
      <c r="L145" s="153"/>
      <c r="M145" s="86"/>
      <c r="N145" s="83" t="s">
        <v>896</v>
      </c>
      <c r="O145" s="85">
        <v>2024</v>
      </c>
      <c r="P145" s="85">
        <v>2025</v>
      </c>
      <c r="Q145" s="90" t="s">
        <v>33</v>
      </c>
      <c r="R145" s="90" t="s">
        <v>580</v>
      </c>
      <c r="S145" s="89"/>
      <c r="T145" s="84"/>
      <c r="U145" s="84"/>
    </row>
    <row r="146" spans="1:21" ht="43.5" customHeight="1" thickTop="1" thickBot="1" x14ac:dyDescent="0.35">
      <c r="A146" s="73">
        <v>143</v>
      </c>
      <c r="B146" s="90" t="s">
        <v>739</v>
      </c>
      <c r="C146" s="84" t="s">
        <v>20</v>
      </c>
      <c r="D146" s="84" t="s">
        <v>67</v>
      </c>
      <c r="E146" s="84" t="s">
        <v>737</v>
      </c>
      <c r="F146" s="85" t="s">
        <v>500</v>
      </c>
      <c r="G146" s="84"/>
      <c r="H146" s="153">
        <v>101807</v>
      </c>
      <c r="I146" s="149"/>
      <c r="J146" s="153">
        <v>101807</v>
      </c>
      <c r="K146" s="153"/>
      <c r="L146" s="153"/>
      <c r="M146" s="86"/>
      <c r="N146" s="83" t="s">
        <v>897</v>
      </c>
      <c r="O146" s="85">
        <v>2024</v>
      </c>
      <c r="P146" s="85">
        <v>2025</v>
      </c>
      <c r="Q146" s="90" t="s">
        <v>33</v>
      </c>
      <c r="R146" s="90" t="s">
        <v>580</v>
      </c>
      <c r="S146" s="89"/>
      <c r="T146" s="84"/>
      <c r="U146" s="84"/>
    </row>
    <row r="147" spans="1:21" ht="44.25" customHeight="1" thickTop="1" thickBot="1" x14ac:dyDescent="0.35">
      <c r="A147" s="73">
        <v>144</v>
      </c>
      <c r="B147" s="83" t="s">
        <v>784</v>
      </c>
      <c r="C147" s="84" t="s">
        <v>20</v>
      </c>
      <c r="D147" s="84" t="s">
        <v>67</v>
      </c>
      <c r="E147" s="84" t="s">
        <v>737</v>
      </c>
      <c r="F147" s="85" t="s">
        <v>56</v>
      </c>
      <c r="G147" s="84"/>
      <c r="H147" s="153">
        <v>25697</v>
      </c>
      <c r="I147" s="149"/>
      <c r="J147" s="153">
        <v>25697</v>
      </c>
      <c r="K147" s="153"/>
      <c r="L147" s="153"/>
      <c r="M147" s="86"/>
      <c r="N147" s="91" t="s">
        <v>898</v>
      </c>
      <c r="O147" s="85">
        <v>2024</v>
      </c>
      <c r="P147" s="85">
        <v>2025</v>
      </c>
      <c r="Q147" s="83" t="s">
        <v>33</v>
      </c>
      <c r="R147" s="83" t="s">
        <v>785</v>
      </c>
      <c r="S147" s="89"/>
      <c r="T147" s="84"/>
      <c r="U147" s="84"/>
    </row>
    <row r="148" spans="1:21" ht="44.25" customHeight="1" thickTop="1" thickBot="1" x14ac:dyDescent="0.35">
      <c r="A148" s="73">
        <v>145</v>
      </c>
      <c r="B148" s="83" t="s">
        <v>731</v>
      </c>
      <c r="C148" s="84" t="s">
        <v>20</v>
      </c>
      <c r="D148" s="84" t="s">
        <v>67</v>
      </c>
      <c r="E148" s="84" t="s">
        <v>358</v>
      </c>
      <c r="F148" s="85" t="s">
        <v>26</v>
      </c>
      <c r="G148" s="84"/>
      <c r="H148" s="154">
        <v>16456</v>
      </c>
      <c r="I148" s="158"/>
      <c r="J148" s="153">
        <v>16456</v>
      </c>
      <c r="K148" s="153"/>
      <c r="L148" s="153"/>
      <c r="M148" s="86"/>
      <c r="N148" s="91" t="s">
        <v>899</v>
      </c>
      <c r="O148" s="85">
        <v>2024</v>
      </c>
      <c r="P148" s="85">
        <v>2025</v>
      </c>
      <c r="Q148" s="71" t="s">
        <v>33</v>
      </c>
      <c r="R148" s="91" t="s">
        <v>534</v>
      </c>
      <c r="S148" s="71"/>
      <c r="T148" s="71"/>
      <c r="U148" s="84"/>
    </row>
    <row r="149" spans="1:21" s="115" customFormat="1" ht="49.5" customHeight="1" thickTop="1" thickBot="1" x14ac:dyDescent="0.35">
      <c r="A149" s="73">
        <v>146</v>
      </c>
      <c r="B149" s="90" t="s">
        <v>822</v>
      </c>
      <c r="C149" s="93" t="s">
        <v>20</v>
      </c>
      <c r="D149" s="93" t="s">
        <v>67</v>
      </c>
      <c r="E149" s="93" t="s">
        <v>358</v>
      </c>
      <c r="F149" s="94" t="s">
        <v>55</v>
      </c>
      <c r="G149" s="93"/>
      <c r="H149" s="157">
        <v>99271</v>
      </c>
      <c r="I149" s="162"/>
      <c r="J149" s="155">
        <v>99271</v>
      </c>
      <c r="K149" s="155"/>
      <c r="L149" s="155"/>
      <c r="M149" s="95"/>
      <c r="N149" s="96" t="s">
        <v>900</v>
      </c>
      <c r="O149" s="94">
        <v>2024</v>
      </c>
      <c r="P149" s="94">
        <v>2025</v>
      </c>
      <c r="Q149" s="92" t="s">
        <v>33</v>
      </c>
      <c r="R149" s="96" t="s">
        <v>561</v>
      </c>
      <c r="S149" s="92"/>
      <c r="T149" s="92"/>
      <c r="U149" s="93"/>
    </row>
    <row r="150" spans="1:21" s="115" customFormat="1" ht="42" customHeight="1" thickTop="1" thickBot="1" x14ac:dyDescent="0.35">
      <c r="A150" s="73">
        <v>147</v>
      </c>
      <c r="B150" s="90" t="s">
        <v>806</v>
      </c>
      <c r="C150" s="93" t="s">
        <v>20</v>
      </c>
      <c r="D150" s="93" t="s">
        <v>67</v>
      </c>
      <c r="E150" s="93" t="s">
        <v>358</v>
      </c>
      <c r="F150" s="94" t="s">
        <v>112</v>
      </c>
      <c r="G150" s="93"/>
      <c r="H150" s="157">
        <v>21683</v>
      </c>
      <c r="I150" s="162"/>
      <c r="J150" s="155">
        <v>21683</v>
      </c>
      <c r="K150" s="155"/>
      <c r="L150" s="155"/>
      <c r="M150" s="95"/>
      <c r="N150" s="96" t="s">
        <v>901</v>
      </c>
      <c r="O150" s="94">
        <v>2024</v>
      </c>
      <c r="P150" s="94">
        <v>2024</v>
      </c>
      <c r="Q150" s="71" t="s">
        <v>33</v>
      </c>
      <c r="R150" s="91" t="s">
        <v>563</v>
      </c>
      <c r="S150" s="92"/>
      <c r="T150" s="92"/>
      <c r="U150" s="93"/>
    </row>
    <row r="151" spans="1:21" ht="61.5" customHeight="1" thickTop="1" thickBot="1" x14ac:dyDescent="0.35">
      <c r="A151" s="73">
        <v>148</v>
      </c>
      <c r="B151" s="83" t="s">
        <v>824</v>
      </c>
      <c r="C151" s="84" t="s">
        <v>20</v>
      </c>
      <c r="D151" s="84" t="s">
        <v>67</v>
      </c>
      <c r="E151" s="84" t="s">
        <v>358</v>
      </c>
      <c r="F151" s="85" t="s">
        <v>558</v>
      </c>
      <c r="G151" s="84"/>
      <c r="H151" s="154">
        <v>174240</v>
      </c>
      <c r="I151" s="158"/>
      <c r="J151" s="153">
        <v>174240</v>
      </c>
      <c r="K151" s="153"/>
      <c r="L151" s="153"/>
      <c r="M151" s="86"/>
      <c r="N151" s="91" t="s">
        <v>902</v>
      </c>
      <c r="O151" s="85">
        <v>2024</v>
      </c>
      <c r="P151" s="85">
        <v>2025</v>
      </c>
      <c r="Q151" s="71" t="s">
        <v>33</v>
      </c>
      <c r="R151" s="91" t="s">
        <v>559</v>
      </c>
      <c r="S151" s="71"/>
      <c r="T151" s="71"/>
      <c r="U151" s="84"/>
    </row>
    <row r="152" spans="1:21" ht="45" customHeight="1" thickTop="1" thickBot="1" x14ac:dyDescent="0.35">
      <c r="A152" s="73">
        <v>149</v>
      </c>
      <c r="B152" s="83" t="s">
        <v>743</v>
      </c>
      <c r="C152" s="84" t="s">
        <v>20</v>
      </c>
      <c r="D152" s="84" t="s">
        <v>67</v>
      </c>
      <c r="E152" s="84" t="s">
        <v>358</v>
      </c>
      <c r="F152" s="85" t="s">
        <v>92</v>
      </c>
      <c r="G152" s="84"/>
      <c r="H152" s="154">
        <v>86152</v>
      </c>
      <c r="I152" s="158"/>
      <c r="J152" s="153">
        <v>86152</v>
      </c>
      <c r="K152" s="153"/>
      <c r="L152" s="153"/>
      <c r="M152" s="86"/>
      <c r="N152" s="91" t="s">
        <v>903</v>
      </c>
      <c r="O152" s="85">
        <v>2024</v>
      </c>
      <c r="P152" s="85">
        <v>2025</v>
      </c>
      <c r="Q152" s="83" t="s">
        <v>33</v>
      </c>
      <c r="R152" s="83" t="s">
        <v>587</v>
      </c>
      <c r="S152" s="71"/>
      <c r="T152" s="71"/>
      <c r="U152" s="84"/>
    </row>
    <row r="153" spans="1:21" s="115" customFormat="1" ht="34.5" thickTop="1" thickBot="1" x14ac:dyDescent="0.35">
      <c r="A153" s="73">
        <v>150</v>
      </c>
      <c r="B153" s="90" t="s">
        <v>703</v>
      </c>
      <c r="C153" s="93" t="s">
        <v>20</v>
      </c>
      <c r="D153" s="93" t="s">
        <v>67</v>
      </c>
      <c r="E153" s="93" t="s">
        <v>358</v>
      </c>
      <c r="F153" s="94" t="s">
        <v>90</v>
      </c>
      <c r="G153" s="93"/>
      <c r="H153" s="155">
        <v>151222</v>
      </c>
      <c r="I153" s="156"/>
      <c r="J153" s="155">
        <v>151222</v>
      </c>
      <c r="K153" s="155"/>
      <c r="L153" s="155"/>
      <c r="M153" s="118"/>
      <c r="N153" s="90" t="s">
        <v>921</v>
      </c>
      <c r="O153" s="94">
        <v>2024</v>
      </c>
      <c r="P153" s="94">
        <v>2025</v>
      </c>
      <c r="Q153" s="83" t="s">
        <v>33</v>
      </c>
      <c r="R153" s="83" t="s">
        <v>562</v>
      </c>
      <c r="S153" s="92"/>
      <c r="T153" s="93"/>
      <c r="U153" s="109"/>
    </row>
    <row r="154" spans="1:21" s="115" customFormat="1" ht="67.5" thickTop="1" thickBot="1" x14ac:dyDescent="0.35">
      <c r="A154" s="73">
        <v>151</v>
      </c>
      <c r="B154" s="90" t="s">
        <v>704</v>
      </c>
      <c r="C154" s="93" t="s">
        <v>20</v>
      </c>
      <c r="D154" s="93" t="s">
        <v>67</v>
      </c>
      <c r="E154" s="93" t="s">
        <v>358</v>
      </c>
      <c r="F154" s="94" t="s">
        <v>90</v>
      </c>
      <c r="G154" s="93"/>
      <c r="H154" s="155">
        <v>320052</v>
      </c>
      <c r="I154" s="156"/>
      <c r="J154" s="155">
        <v>320052</v>
      </c>
      <c r="K154" s="155"/>
      <c r="L154" s="155"/>
      <c r="M154" s="118"/>
      <c r="N154" s="90" t="s">
        <v>922</v>
      </c>
      <c r="O154" s="94">
        <v>2024</v>
      </c>
      <c r="P154" s="94">
        <v>2025</v>
      </c>
      <c r="Q154" s="83" t="s">
        <v>33</v>
      </c>
      <c r="R154" s="83" t="s">
        <v>562</v>
      </c>
      <c r="S154" s="92"/>
      <c r="T154" s="93"/>
      <c r="U154" s="109"/>
    </row>
    <row r="155" spans="1:21" s="115" customFormat="1" ht="60" customHeight="1" thickTop="1" thickBot="1" x14ac:dyDescent="0.35">
      <c r="A155" s="73">
        <v>152</v>
      </c>
      <c r="B155" s="90" t="s">
        <v>699</v>
      </c>
      <c r="C155" s="93" t="s">
        <v>20</v>
      </c>
      <c r="D155" s="176" t="s">
        <v>67</v>
      </c>
      <c r="E155" s="176" t="s">
        <v>358</v>
      </c>
      <c r="F155" s="120" t="s">
        <v>97</v>
      </c>
      <c r="G155" s="119"/>
      <c r="H155" s="155">
        <v>241613</v>
      </c>
      <c r="I155" s="156"/>
      <c r="J155" s="155">
        <v>241613</v>
      </c>
      <c r="K155" s="155"/>
      <c r="L155" s="155"/>
      <c r="M155" s="118"/>
      <c r="N155" s="96" t="s">
        <v>923</v>
      </c>
      <c r="O155" s="94">
        <v>2024</v>
      </c>
      <c r="P155" s="94">
        <v>2025</v>
      </c>
      <c r="Q155" s="90" t="s">
        <v>33</v>
      </c>
      <c r="R155" s="90" t="s">
        <v>553</v>
      </c>
      <c r="S155" s="92"/>
      <c r="T155" s="109"/>
      <c r="U155" s="109"/>
    </row>
    <row r="156" spans="1:21" s="115" customFormat="1" ht="47.25" customHeight="1" thickTop="1" thickBot="1" x14ac:dyDescent="0.35">
      <c r="A156" s="73">
        <v>153</v>
      </c>
      <c r="B156" s="90" t="s">
        <v>715</v>
      </c>
      <c r="C156" s="93" t="s">
        <v>20</v>
      </c>
      <c r="D156" s="176" t="s">
        <v>67</v>
      </c>
      <c r="E156" s="176" t="s">
        <v>358</v>
      </c>
      <c r="F156" s="120" t="s">
        <v>31</v>
      </c>
      <c r="G156" s="119"/>
      <c r="H156" s="155">
        <v>97768</v>
      </c>
      <c r="I156" s="156"/>
      <c r="J156" s="155">
        <v>97768</v>
      </c>
      <c r="K156" s="155"/>
      <c r="L156" s="155"/>
      <c r="M156" s="118"/>
      <c r="N156" s="96" t="s">
        <v>924</v>
      </c>
      <c r="O156" s="94">
        <v>2024</v>
      </c>
      <c r="P156" s="94">
        <v>2025</v>
      </c>
      <c r="Q156" s="83" t="s">
        <v>33</v>
      </c>
      <c r="R156" s="83" t="s">
        <v>552</v>
      </c>
      <c r="S156" s="92"/>
      <c r="T156" s="109"/>
      <c r="U156" s="109"/>
    </row>
    <row r="157" spans="1:21" s="115" customFormat="1" ht="41.25" customHeight="1" thickTop="1" thickBot="1" x14ac:dyDescent="0.35">
      <c r="A157" s="73">
        <v>154</v>
      </c>
      <c r="B157" s="90" t="s">
        <v>716</v>
      </c>
      <c r="C157" s="93" t="s">
        <v>20</v>
      </c>
      <c r="D157" s="176" t="s">
        <v>67</v>
      </c>
      <c r="E157" s="176" t="s">
        <v>358</v>
      </c>
      <c r="F157" s="120" t="s">
        <v>31</v>
      </c>
      <c r="G157" s="119"/>
      <c r="H157" s="155">
        <v>40656</v>
      </c>
      <c r="I157" s="156"/>
      <c r="J157" s="155">
        <v>40656</v>
      </c>
      <c r="K157" s="155"/>
      <c r="L157" s="155"/>
      <c r="M157" s="118"/>
      <c r="N157" s="96" t="s">
        <v>925</v>
      </c>
      <c r="O157" s="94">
        <v>2024</v>
      </c>
      <c r="P157" s="94">
        <v>2025</v>
      </c>
      <c r="Q157" s="83" t="s">
        <v>33</v>
      </c>
      <c r="R157" s="83" t="s">
        <v>552</v>
      </c>
      <c r="S157" s="92"/>
      <c r="T157" s="109"/>
      <c r="U157" s="109"/>
    </row>
    <row r="158" spans="1:21" s="115" customFormat="1" ht="61.5" customHeight="1" thickTop="1" thickBot="1" x14ac:dyDescent="0.35">
      <c r="A158" s="73">
        <v>155</v>
      </c>
      <c r="B158" s="90" t="s">
        <v>794</v>
      </c>
      <c r="C158" s="93" t="s">
        <v>20</v>
      </c>
      <c r="D158" s="176" t="s">
        <v>67</v>
      </c>
      <c r="E158" s="176" t="s">
        <v>358</v>
      </c>
      <c r="F158" s="120" t="s">
        <v>30</v>
      </c>
      <c r="G158" s="93"/>
      <c r="H158" s="155">
        <v>180000</v>
      </c>
      <c r="I158" s="155"/>
      <c r="J158" s="155">
        <v>180000</v>
      </c>
      <c r="K158" s="155"/>
      <c r="L158" s="155"/>
      <c r="M158" s="118"/>
      <c r="N158" s="96" t="s">
        <v>995</v>
      </c>
      <c r="O158" s="94">
        <v>2024</v>
      </c>
      <c r="P158" s="94">
        <v>2026</v>
      </c>
      <c r="Q158" s="83" t="s">
        <v>33</v>
      </c>
      <c r="R158" s="83" t="s">
        <v>568</v>
      </c>
      <c r="S158" s="92"/>
      <c r="T158" s="93"/>
      <c r="U158" s="130"/>
    </row>
    <row r="159" spans="1:21" s="115" customFormat="1" ht="30" customHeight="1" thickTop="1" thickBot="1" x14ac:dyDescent="0.35">
      <c r="A159" s="73">
        <v>156</v>
      </c>
      <c r="B159" s="94" t="s">
        <v>795</v>
      </c>
      <c r="C159" s="93" t="s">
        <v>20</v>
      </c>
      <c r="D159" s="176" t="s">
        <v>67</v>
      </c>
      <c r="E159" s="176" t="s">
        <v>358</v>
      </c>
      <c r="F159" s="120" t="s">
        <v>30</v>
      </c>
      <c r="G159" s="93"/>
      <c r="H159" s="155">
        <v>78951</v>
      </c>
      <c r="I159" s="156"/>
      <c r="J159" s="155">
        <v>78951</v>
      </c>
      <c r="K159" s="155"/>
      <c r="L159" s="155"/>
      <c r="M159" s="118"/>
      <c r="N159" s="96" t="s">
        <v>996</v>
      </c>
      <c r="O159" s="94">
        <v>2024</v>
      </c>
      <c r="P159" s="94">
        <v>2025</v>
      </c>
      <c r="Q159" s="83" t="s">
        <v>33</v>
      </c>
      <c r="R159" s="83" t="s">
        <v>568</v>
      </c>
      <c r="S159" s="92"/>
      <c r="T159" s="93"/>
      <c r="U159" s="130"/>
    </row>
    <row r="160" spans="1:21" s="115" customFormat="1" ht="42.75" customHeight="1" thickTop="1" thickBot="1" x14ac:dyDescent="0.35">
      <c r="A160" s="73">
        <v>157</v>
      </c>
      <c r="B160" s="94" t="s">
        <v>796</v>
      </c>
      <c r="C160" s="93" t="s">
        <v>20</v>
      </c>
      <c r="D160" s="176" t="s">
        <v>67</v>
      </c>
      <c r="E160" s="176" t="s">
        <v>358</v>
      </c>
      <c r="F160" s="120" t="s">
        <v>30</v>
      </c>
      <c r="G160" s="176"/>
      <c r="H160" s="155">
        <v>150471</v>
      </c>
      <c r="I160" s="156"/>
      <c r="J160" s="155">
        <v>150471</v>
      </c>
      <c r="K160" s="155"/>
      <c r="L160" s="155"/>
      <c r="M160" s="118"/>
      <c r="N160" s="96" t="s">
        <v>997</v>
      </c>
      <c r="O160" s="94">
        <v>2024</v>
      </c>
      <c r="P160" s="94">
        <v>2026</v>
      </c>
      <c r="Q160" s="83" t="s">
        <v>33</v>
      </c>
      <c r="R160" s="83" t="s">
        <v>568</v>
      </c>
      <c r="S160" s="92"/>
      <c r="T160" s="93"/>
      <c r="U160" s="130"/>
    </row>
    <row r="161" spans="1:21" s="115" customFormat="1" ht="34.5" thickTop="1" thickBot="1" x14ac:dyDescent="0.35">
      <c r="A161" s="73">
        <v>158</v>
      </c>
      <c r="B161" s="90" t="s">
        <v>749</v>
      </c>
      <c r="C161" s="93" t="s">
        <v>20</v>
      </c>
      <c r="D161" s="176" t="s">
        <v>67</v>
      </c>
      <c r="E161" s="176" t="s">
        <v>358</v>
      </c>
      <c r="F161" s="94" t="s">
        <v>498</v>
      </c>
      <c r="G161" s="93"/>
      <c r="H161" s="155">
        <v>185416</v>
      </c>
      <c r="I161" s="156"/>
      <c r="J161" s="155">
        <v>185416</v>
      </c>
      <c r="K161" s="155"/>
      <c r="L161" s="155"/>
      <c r="M161" s="95"/>
      <c r="N161" s="90" t="s">
        <v>998</v>
      </c>
      <c r="O161" s="126">
        <v>2023</v>
      </c>
      <c r="P161" s="126">
        <v>2023</v>
      </c>
      <c r="Q161" s="83" t="s">
        <v>33</v>
      </c>
      <c r="R161" s="83" t="s">
        <v>554</v>
      </c>
      <c r="S161" s="92"/>
      <c r="T161" s="109"/>
      <c r="U161" s="116"/>
    </row>
    <row r="162" spans="1:21" s="115" customFormat="1" ht="34.5" thickTop="1" thickBot="1" x14ac:dyDescent="0.35">
      <c r="A162" s="73">
        <v>159</v>
      </c>
      <c r="B162" s="90" t="s">
        <v>750</v>
      </c>
      <c r="C162" s="93" t="s">
        <v>20</v>
      </c>
      <c r="D162" s="176" t="s">
        <v>67</v>
      </c>
      <c r="E162" s="176" t="s">
        <v>358</v>
      </c>
      <c r="F162" s="94" t="s">
        <v>498</v>
      </c>
      <c r="G162" s="93"/>
      <c r="H162" s="155">
        <v>846032</v>
      </c>
      <c r="I162" s="156"/>
      <c r="J162" s="155">
        <v>846032</v>
      </c>
      <c r="K162" s="155"/>
      <c r="L162" s="155"/>
      <c r="M162" s="95"/>
      <c r="N162" s="90" t="s">
        <v>926</v>
      </c>
      <c r="O162" s="94">
        <v>2024</v>
      </c>
      <c r="P162" s="94">
        <v>2025</v>
      </c>
      <c r="Q162" s="83" t="s">
        <v>33</v>
      </c>
      <c r="R162" s="83" t="s">
        <v>554</v>
      </c>
      <c r="S162" s="92"/>
      <c r="T162" s="109"/>
      <c r="U162" s="116"/>
    </row>
    <row r="163" spans="1:21" s="115" customFormat="1" ht="42" customHeight="1" thickTop="1" thickBot="1" x14ac:dyDescent="0.35">
      <c r="A163" s="73">
        <v>160</v>
      </c>
      <c r="B163" s="90" t="s">
        <v>748</v>
      </c>
      <c r="C163" s="93" t="s">
        <v>20</v>
      </c>
      <c r="D163" s="176" t="s">
        <v>67</v>
      </c>
      <c r="E163" s="176" t="s">
        <v>358</v>
      </c>
      <c r="F163" s="94" t="s">
        <v>498</v>
      </c>
      <c r="G163" s="93"/>
      <c r="H163" s="155">
        <v>181984</v>
      </c>
      <c r="I163" s="156"/>
      <c r="J163" s="155">
        <v>181984</v>
      </c>
      <c r="K163" s="155"/>
      <c r="L163" s="155"/>
      <c r="M163" s="95"/>
      <c r="N163" s="90" t="s">
        <v>927</v>
      </c>
      <c r="O163" s="94">
        <v>2024</v>
      </c>
      <c r="P163" s="94">
        <v>2025</v>
      </c>
      <c r="Q163" s="83" t="s">
        <v>33</v>
      </c>
      <c r="R163" s="83" t="s">
        <v>554</v>
      </c>
      <c r="S163" s="92"/>
      <c r="T163" s="109"/>
      <c r="U163" s="116"/>
    </row>
    <row r="164" spans="1:21" ht="40.5" customHeight="1" thickTop="1" thickBot="1" x14ac:dyDescent="0.35">
      <c r="A164" s="73">
        <v>161</v>
      </c>
      <c r="B164" s="83" t="s">
        <v>50</v>
      </c>
      <c r="C164" s="84" t="s">
        <v>20</v>
      </c>
      <c r="D164" s="84" t="s">
        <v>67</v>
      </c>
      <c r="E164" s="84" t="s">
        <v>358</v>
      </c>
      <c r="F164" s="85" t="s">
        <v>32</v>
      </c>
      <c r="G164" s="84"/>
      <c r="H164" s="153">
        <v>615757</v>
      </c>
      <c r="I164" s="149"/>
      <c r="J164" s="153">
        <f>H164-L164</f>
        <v>92363.549999999988</v>
      </c>
      <c r="K164" s="153"/>
      <c r="L164" s="153">
        <f>H164*85/100</f>
        <v>523393.45</v>
      </c>
      <c r="M164" s="101"/>
      <c r="N164" s="83" t="s">
        <v>162</v>
      </c>
      <c r="O164" s="85">
        <v>2023</v>
      </c>
      <c r="P164" s="85">
        <v>2024</v>
      </c>
      <c r="Q164" s="83" t="s">
        <v>33</v>
      </c>
      <c r="R164" s="83"/>
      <c r="S164" s="71"/>
      <c r="T164" s="84"/>
      <c r="U164" s="84"/>
    </row>
    <row r="165" spans="1:21" ht="51" thickTop="1" thickBot="1" x14ac:dyDescent="0.35">
      <c r="A165" s="73">
        <v>162</v>
      </c>
      <c r="B165" s="83" t="s">
        <v>759</v>
      </c>
      <c r="C165" s="84" t="s">
        <v>20</v>
      </c>
      <c r="D165" s="84" t="s">
        <v>67</v>
      </c>
      <c r="E165" s="84" t="s">
        <v>358</v>
      </c>
      <c r="F165" s="85" t="s">
        <v>32</v>
      </c>
      <c r="G165" s="84"/>
      <c r="H165" s="153">
        <v>319332</v>
      </c>
      <c r="I165" s="149"/>
      <c r="J165" s="153">
        <v>319332</v>
      </c>
      <c r="K165" s="153"/>
      <c r="L165" s="153"/>
      <c r="M165" s="101"/>
      <c r="N165" s="83" t="s">
        <v>928</v>
      </c>
      <c r="O165" s="85">
        <v>2024</v>
      </c>
      <c r="P165" s="85">
        <v>2025</v>
      </c>
      <c r="Q165" s="83" t="s">
        <v>33</v>
      </c>
      <c r="R165" s="83"/>
      <c r="S165" s="71"/>
      <c r="T165" s="84"/>
      <c r="U165" s="84"/>
    </row>
    <row r="166" spans="1:21" ht="42" customHeight="1" thickTop="1" thickBot="1" x14ac:dyDescent="0.35">
      <c r="A166" s="73">
        <v>163</v>
      </c>
      <c r="B166" s="83" t="s">
        <v>758</v>
      </c>
      <c r="C166" s="84" t="s">
        <v>20</v>
      </c>
      <c r="D166" s="84" t="s">
        <v>67</v>
      </c>
      <c r="E166" s="84" t="s">
        <v>358</v>
      </c>
      <c r="F166" s="85" t="s">
        <v>32</v>
      </c>
      <c r="G166" s="84"/>
      <c r="H166" s="153">
        <v>421125</v>
      </c>
      <c r="I166" s="149"/>
      <c r="J166" s="153">
        <v>421125</v>
      </c>
      <c r="K166" s="153"/>
      <c r="L166" s="153"/>
      <c r="M166" s="101"/>
      <c r="N166" s="83" t="s">
        <v>929</v>
      </c>
      <c r="O166" s="85">
        <v>2024</v>
      </c>
      <c r="P166" s="85">
        <v>2025</v>
      </c>
      <c r="Q166" s="83" t="s">
        <v>33</v>
      </c>
      <c r="R166" s="83"/>
      <c r="S166" s="71"/>
      <c r="T166" s="84"/>
      <c r="U166" s="84"/>
    </row>
    <row r="167" spans="1:21" ht="51" thickTop="1" thickBot="1" x14ac:dyDescent="0.35">
      <c r="A167" s="73">
        <v>164</v>
      </c>
      <c r="B167" s="83" t="s">
        <v>760</v>
      </c>
      <c r="C167" s="84" t="s">
        <v>20</v>
      </c>
      <c r="D167" s="84" t="s">
        <v>67</v>
      </c>
      <c r="E167" s="84" t="s">
        <v>358</v>
      </c>
      <c r="F167" s="85" t="s">
        <v>32</v>
      </c>
      <c r="G167" s="84"/>
      <c r="H167" s="153">
        <v>365246</v>
      </c>
      <c r="I167" s="149"/>
      <c r="J167" s="153">
        <v>365246</v>
      </c>
      <c r="K167" s="153"/>
      <c r="L167" s="153"/>
      <c r="M167" s="101"/>
      <c r="N167" s="83" t="s">
        <v>931</v>
      </c>
      <c r="O167" s="85">
        <v>2024</v>
      </c>
      <c r="P167" s="85">
        <v>2025</v>
      </c>
      <c r="Q167" s="83" t="s">
        <v>33</v>
      </c>
      <c r="R167" s="83"/>
      <c r="S167" s="71"/>
      <c r="T167" s="84"/>
      <c r="U167" s="84"/>
    </row>
    <row r="168" spans="1:21" ht="40.5" customHeight="1" thickTop="1" thickBot="1" x14ac:dyDescent="0.35">
      <c r="A168" s="73">
        <v>165</v>
      </c>
      <c r="B168" s="83" t="s">
        <v>761</v>
      </c>
      <c r="C168" s="84" t="s">
        <v>20</v>
      </c>
      <c r="D168" s="84" t="s">
        <v>67</v>
      </c>
      <c r="E168" s="84" t="s">
        <v>358</v>
      </c>
      <c r="F168" s="85" t="s">
        <v>32</v>
      </c>
      <c r="G168" s="84"/>
      <c r="H168" s="153">
        <v>96529</v>
      </c>
      <c r="I168" s="149"/>
      <c r="J168" s="153">
        <v>96529</v>
      </c>
      <c r="K168" s="153"/>
      <c r="L168" s="153"/>
      <c r="M168" s="101"/>
      <c r="N168" s="83" t="s">
        <v>930</v>
      </c>
      <c r="O168" s="85">
        <v>2024</v>
      </c>
      <c r="P168" s="85">
        <v>2025</v>
      </c>
      <c r="Q168" s="83" t="s">
        <v>33</v>
      </c>
      <c r="R168" s="83"/>
      <c r="S168" s="71"/>
      <c r="T168" s="84"/>
      <c r="U168" s="84"/>
    </row>
    <row r="169" spans="1:21" ht="34.5" thickTop="1" thickBot="1" x14ac:dyDescent="0.35">
      <c r="A169" s="73">
        <v>166</v>
      </c>
      <c r="B169" s="83" t="s">
        <v>51</v>
      </c>
      <c r="C169" s="84" t="s">
        <v>20</v>
      </c>
      <c r="D169" s="84" t="s">
        <v>67</v>
      </c>
      <c r="E169" s="84" t="s">
        <v>358</v>
      </c>
      <c r="F169" s="85" t="s">
        <v>32</v>
      </c>
      <c r="G169" s="84"/>
      <c r="H169" s="153">
        <v>461173</v>
      </c>
      <c r="I169" s="149"/>
      <c r="J169" s="153">
        <f>H169*0.15</f>
        <v>69175.95</v>
      </c>
      <c r="K169" s="153"/>
      <c r="L169" s="153">
        <f>H169*0.85</f>
        <v>391997.05</v>
      </c>
      <c r="M169" s="101"/>
      <c r="N169" s="83" t="s">
        <v>163</v>
      </c>
      <c r="O169" s="85">
        <v>2023</v>
      </c>
      <c r="P169" s="85">
        <v>2024</v>
      </c>
      <c r="Q169" s="83" t="s">
        <v>33</v>
      </c>
      <c r="R169" s="83"/>
      <c r="S169" s="71"/>
      <c r="T169" s="84"/>
      <c r="U169" s="84"/>
    </row>
    <row r="170" spans="1:21" ht="44.25" customHeight="1" thickTop="1" thickBot="1" x14ac:dyDescent="0.35">
      <c r="A170" s="73">
        <v>167</v>
      </c>
      <c r="B170" s="83" t="s">
        <v>813</v>
      </c>
      <c r="C170" s="84" t="s">
        <v>20</v>
      </c>
      <c r="D170" s="84" t="s">
        <v>67</v>
      </c>
      <c r="E170" s="84" t="s">
        <v>358</v>
      </c>
      <c r="F170" s="85" t="s">
        <v>397</v>
      </c>
      <c r="G170" s="84"/>
      <c r="H170" s="153">
        <v>204011</v>
      </c>
      <c r="I170" s="149"/>
      <c r="J170" s="153">
        <v>204011</v>
      </c>
      <c r="K170" s="153"/>
      <c r="L170" s="153"/>
      <c r="M170" s="101"/>
      <c r="N170" s="83" t="s">
        <v>904</v>
      </c>
      <c r="O170" s="85">
        <v>2024</v>
      </c>
      <c r="P170" s="85">
        <v>2027</v>
      </c>
      <c r="Q170" s="71" t="s">
        <v>33</v>
      </c>
      <c r="R170" s="91" t="s">
        <v>557</v>
      </c>
      <c r="S170" s="71"/>
      <c r="T170" s="84"/>
      <c r="U170" s="84"/>
    </row>
    <row r="171" spans="1:21" ht="34.5" thickTop="1" thickBot="1" x14ac:dyDescent="0.35">
      <c r="A171" s="73">
        <v>168</v>
      </c>
      <c r="B171" s="83" t="s">
        <v>812</v>
      </c>
      <c r="C171" s="84" t="s">
        <v>20</v>
      </c>
      <c r="D171" s="84" t="s">
        <v>67</v>
      </c>
      <c r="E171" s="84" t="s">
        <v>358</v>
      </c>
      <c r="F171" s="85" t="s">
        <v>397</v>
      </c>
      <c r="G171" s="84"/>
      <c r="H171" s="153">
        <v>60394</v>
      </c>
      <c r="I171" s="149"/>
      <c r="J171" s="153">
        <v>60394</v>
      </c>
      <c r="K171" s="153"/>
      <c r="L171" s="153"/>
      <c r="M171" s="101"/>
      <c r="N171" s="83" t="s">
        <v>905</v>
      </c>
      <c r="O171" s="125">
        <v>2023</v>
      </c>
      <c r="P171" s="125">
        <v>2023</v>
      </c>
      <c r="Q171" s="71" t="s">
        <v>33</v>
      </c>
      <c r="R171" s="91" t="s">
        <v>557</v>
      </c>
      <c r="S171" s="71"/>
      <c r="T171" s="84"/>
      <c r="U171" s="84"/>
    </row>
    <row r="172" spans="1:21" ht="34.5" thickTop="1" thickBot="1" x14ac:dyDescent="0.35">
      <c r="A172" s="73">
        <v>169</v>
      </c>
      <c r="B172" s="83" t="s">
        <v>811</v>
      </c>
      <c r="C172" s="84" t="s">
        <v>20</v>
      </c>
      <c r="D172" s="84" t="s">
        <v>67</v>
      </c>
      <c r="E172" s="84" t="s">
        <v>358</v>
      </c>
      <c r="F172" s="85" t="s">
        <v>397</v>
      </c>
      <c r="G172" s="84"/>
      <c r="H172" s="153">
        <v>48400</v>
      </c>
      <c r="I172" s="149"/>
      <c r="J172" s="153">
        <v>48400</v>
      </c>
      <c r="K172" s="153"/>
      <c r="L172" s="153"/>
      <c r="M172" s="101"/>
      <c r="N172" s="83" t="s">
        <v>999</v>
      </c>
      <c r="O172" s="85">
        <v>2024</v>
      </c>
      <c r="P172" s="85">
        <v>2025</v>
      </c>
      <c r="Q172" s="71" t="s">
        <v>33</v>
      </c>
      <c r="R172" s="91" t="s">
        <v>557</v>
      </c>
      <c r="S172" s="71"/>
      <c r="T172" s="84"/>
      <c r="U172" s="84"/>
    </row>
    <row r="173" spans="1:21" ht="61.5" customHeight="1" thickTop="1" thickBot="1" x14ac:dyDescent="0.35">
      <c r="A173" s="73">
        <v>170</v>
      </c>
      <c r="B173" s="83" t="s">
        <v>718</v>
      </c>
      <c r="C173" s="84" t="s">
        <v>20</v>
      </c>
      <c r="D173" s="84" t="s">
        <v>67</v>
      </c>
      <c r="E173" s="84" t="s">
        <v>358</v>
      </c>
      <c r="F173" s="85" t="s">
        <v>54</v>
      </c>
      <c r="G173" s="84"/>
      <c r="H173" s="153">
        <v>39591</v>
      </c>
      <c r="I173" s="149"/>
      <c r="J173" s="153">
        <v>39591</v>
      </c>
      <c r="K173" s="153"/>
      <c r="L173" s="153"/>
      <c r="M173" s="101"/>
      <c r="N173" s="83" t="s">
        <v>932</v>
      </c>
      <c r="O173" s="85">
        <v>2024</v>
      </c>
      <c r="P173" s="85">
        <v>2025</v>
      </c>
      <c r="Q173" s="83" t="s">
        <v>33</v>
      </c>
      <c r="R173" s="83" t="s">
        <v>602</v>
      </c>
      <c r="S173" s="89"/>
      <c r="T173" s="84"/>
      <c r="U173" s="84"/>
    </row>
    <row r="174" spans="1:21" ht="43.5" customHeight="1" thickTop="1" thickBot="1" x14ac:dyDescent="0.35">
      <c r="A174" s="73">
        <v>171</v>
      </c>
      <c r="B174" s="83" t="s">
        <v>817</v>
      </c>
      <c r="C174" s="84" t="s">
        <v>20</v>
      </c>
      <c r="D174" s="84" t="s">
        <v>67</v>
      </c>
      <c r="E174" s="84" t="s">
        <v>358</v>
      </c>
      <c r="F174" s="85" t="s">
        <v>89</v>
      </c>
      <c r="G174" s="93"/>
      <c r="H174" s="155">
        <v>61710</v>
      </c>
      <c r="I174" s="155"/>
      <c r="J174" s="155">
        <v>61710</v>
      </c>
      <c r="K174" s="155"/>
      <c r="L174" s="155"/>
      <c r="M174" s="118"/>
      <c r="N174" s="83" t="s">
        <v>933</v>
      </c>
      <c r="O174" s="83">
        <v>2024</v>
      </c>
      <c r="P174" s="83">
        <v>2025</v>
      </c>
      <c r="Q174" s="83" t="s">
        <v>33</v>
      </c>
      <c r="R174" s="83" t="s">
        <v>603</v>
      </c>
      <c r="S174" s="89"/>
      <c r="T174" s="84"/>
      <c r="U174" s="84"/>
    </row>
    <row r="175" spans="1:21" ht="34.5" thickTop="1" thickBot="1" x14ac:dyDescent="0.35">
      <c r="A175" s="73">
        <v>172</v>
      </c>
      <c r="B175" s="83" t="s">
        <v>717</v>
      </c>
      <c r="C175" s="84" t="s">
        <v>20</v>
      </c>
      <c r="D175" s="84" t="s">
        <v>67</v>
      </c>
      <c r="E175" s="84" t="s">
        <v>358</v>
      </c>
      <c r="F175" s="85" t="s">
        <v>54</v>
      </c>
      <c r="G175" s="84"/>
      <c r="H175" s="153">
        <v>59280</v>
      </c>
      <c r="I175" s="149"/>
      <c r="J175" s="153">
        <v>59280</v>
      </c>
      <c r="K175" s="153"/>
      <c r="L175" s="153"/>
      <c r="M175" s="101"/>
      <c r="N175" s="83" t="s">
        <v>934</v>
      </c>
      <c r="O175" s="85">
        <v>2024</v>
      </c>
      <c r="P175" s="85">
        <v>2025</v>
      </c>
      <c r="Q175" s="83" t="s">
        <v>33</v>
      </c>
      <c r="R175" s="83" t="s">
        <v>602</v>
      </c>
      <c r="S175" s="89"/>
      <c r="T175" s="84"/>
      <c r="U175" s="84"/>
    </row>
    <row r="176" spans="1:21" thickTop="1" thickBot="1" x14ac:dyDescent="0.35">
      <c r="A176" s="73">
        <v>173</v>
      </c>
      <c r="B176" s="83" t="s">
        <v>685</v>
      </c>
      <c r="C176" s="84" t="s">
        <v>20</v>
      </c>
      <c r="D176" s="84" t="s">
        <v>67</v>
      </c>
      <c r="E176" s="84" t="s">
        <v>358</v>
      </c>
      <c r="F176" s="85" t="s">
        <v>54</v>
      </c>
      <c r="G176" s="84"/>
      <c r="H176" s="157">
        <v>195597</v>
      </c>
      <c r="I176" s="155"/>
      <c r="J176" s="155">
        <v>195597</v>
      </c>
      <c r="K176" s="153"/>
      <c r="L176" s="153"/>
      <c r="M176" s="101"/>
      <c r="N176" s="83" t="s">
        <v>674</v>
      </c>
      <c r="O176" s="85">
        <v>2024</v>
      </c>
      <c r="P176" s="94">
        <v>2024</v>
      </c>
      <c r="Q176" s="83" t="s">
        <v>33</v>
      </c>
      <c r="R176" s="83" t="s">
        <v>602</v>
      </c>
      <c r="S176" s="71"/>
      <c r="T176" s="84"/>
      <c r="U176" s="84"/>
    </row>
    <row r="177" spans="1:21" ht="242.25" customHeight="1" thickTop="1" thickBot="1" x14ac:dyDescent="0.35">
      <c r="A177" s="73">
        <v>174</v>
      </c>
      <c r="B177" s="83" t="s">
        <v>98</v>
      </c>
      <c r="C177" s="84" t="s">
        <v>20</v>
      </c>
      <c r="D177" s="84" t="s">
        <v>67</v>
      </c>
      <c r="E177" s="84" t="s">
        <v>358</v>
      </c>
      <c r="F177" s="85" t="s">
        <v>99</v>
      </c>
      <c r="G177" s="84"/>
      <c r="H177" s="153">
        <v>700000</v>
      </c>
      <c r="I177" s="149"/>
      <c r="J177" s="153"/>
      <c r="K177" s="153"/>
      <c r="L177" s="153"/>
      <c r="M177" s="86"/>
      <c r="N177" s="83" t="s">
        <v>100</v>
      </c>
      <c r="O177" s="85">
        <v>2024</v>
      </c>
      <c r="P177" s="85">
        <v>2025</v>
      </c>
      <c r="Q177" s="83" t="s">
        <v>33</v>
      </c>
      <c r="R177" s="83"/>
      <c r="S177" s="89" t="s">
        <v>28</v>
      </c>
      <c r="T177" s="84"/>
      <c r="U177" s="84"/>
    </row>
    <row r="178" spans="1:21" ht="34.5" thickTop="1" thickBot="1" x14ac:dyDescent="0.35">
      <c r="A178" s="73">
        <v>175</v>
      </c>
      <c r="B178" s="90" t="s">
        <v>708</v>
      </c>
      <c r="C178" s="93" t="s">
        <v>20</v>
      </c>
      <c r="D178" s="93" t="s">
        <v>67</v>
      </c>
      <c r="E178" s="93" t="s">
        <v>358</v>
      </c>
      <c r="F178" s="94" t="s">
        <v>99</v>
      </c>
      <c r="G178" s="93"/>
      <c r="H178" s="155">
        <v>105200</v>
      </c>
      <c r="I178" s="155"/>
      <c r="J178" s="155">
        <v>105200</v>
      </c>
      <c r="K178" s="155"/>
      <c r="L178" s="155"/>
      <c r="M178" s="118"/>
      <c r="N178" s="90" t="s">
        <v>935</v>
      </c>
      <c r="O178" s="94">
        <v>2024</v>
      </c>
      <c r="P178" s="94">
        <v>2025</v>
      </c>
      <c r="Q178" s="90" t="s">
        <v>33</v>
      </c>
      <c r="R178" s="90" t="s">
        <v>581</v>
      </c>
      <c r="S178" s="92"/>
      <c r="T178" s="93"/>
      <c r="U178" s="84"/>
    </row>
    <row r="179" spans="1:21" ht="51" thickTop="1" thickBot="1" x14ac:dyDescent="0.35">
      <c r="A179" s="73">
        <v>176</v>
      </c>
      <c r="B179" s="83" t="s">
        <v>613</v>
      </c>
      <c r="C179" s="84" t="s">
        <v>20</v>
      </c>
      <c r="D179" s="84" t="s">
        <v>67</v>
      </c>
      <c r="E179" s="84" t="s">
        <v>629</v>
      </c>
      <c r="F179" s="85" t="s">
        <v>89</v>
      </c>
      <c r="G179" s="84"/>
      <c r="H179" s="153">
        <v>150000</v>
      </c>
      <c r="I179" s="149"/>
      <c r="J179" s="153">
        <v>150000</v>
      </c>
      <c r="K179" s="153"/>
      <c r="L179" s="153"/>
      <c r="M179" s="86"/>
      <c r="N179" s="83" t="s">
        <v>676</v>
      </c>
      <c r="O179" s="84">
        <v>2024</v>
      </c>
      <c r="P179" s="84">
        <v>2025</v>
      </c>
      <c r="Q179" s="89" t="s">
        <v>603</v>
      </c>
      <c r="R179" s="89" t="s">
        <v>471</v>
      </c>
      <c r="S179" s="89"/>
      <c r="T179" s="84"/>
      <c r="U179" s="84"/>
    </row>
    <row r="180" spans="1:21" ht="66" customHeight="1" thickTop="1" thickBot="1" x14ac:dyDescent="0.35">
      <c r="A180" s="73">
        <v>177</v>
      </c>
      <c r="B180" s="90" t="s">
        <v>709</v>
      </c>
      <c r="C180" s="93" t="s">
        <v>20</v>
      </c>
      <c r="D180" s="93" t="s">
        <v>67</v>
      </c>
      <c r="E180" s="93" t="s">
        <v>358</v>
      </c>
      <c r="F180" s="94" t="s">
        <v>99</v>
      </c>
      <c r="G180" s="93"/>
      <c r="H180" s="155">
        <v>54720</v>
      </c>
      <c r="I180" s="155"/>
      <c r="J180" s="155">
        <v>54720</v>
      </c>
      <c r="K180" s="155"/>
      <c r="L180" s="155"/>
      <c r="M180" s="118"/>
      <c r="N180" s="90" t="s">
        <v>936</v>
      </c>
      <c r="O180" s="94">
        <v>2024</v>
      </c>
      <c r="P180" s="94">
        <v>2025</v>
      </c>
      <c r="Q180" s="90" t="s">
        <v>33</v>
      </c>
      <c r="R180" s="90" t="s">
        <v>581</v>
      </c>
      <c r="S180" s="92"/>
      <c r="T180" s="93"/>
      <c r="U180" s="84"/>
    </row>
    <row r="181" spans="1:21" s="115" customFormat="1" ht="34.5" thickTop="1" thickBot="1" x14ac:dyDescent="0.35">
      <c r="A181" s="73">
        <v>178</v>
      </c>
      <c r="B181" s="90" t="s">
        <v>798</v>
      </c>
      <c r="C181" s="93" t="s">
        <v>20</v>
      </c>
      <c r="D181" s="93" t="s">
        <v>77</v>
      </c>
      <c r="E181" s="93" t="s">
        <v>85</v>
      </c>
      <c r="F181" s="120" t="s">
        <v>30</v>
      </c>
      <c r="G181" s="119"/>
      <c r="H181" s="155">
        <v>15125</v>
      </c>
      <c r="I181" s="156"/>
      <c r="J181" s="155">
        <v>15125</v>
      </c>
      <c r="K181" s="155"/>
      <c r="L181" s="155"/>
      <c r="M181" s="118"/>
      <c r="N181" s="96" t="s">
        <v>799</v>
      </c>
      <c r="O181" s="94">
        <v>2024</v>
      </c>
      <c r="P181" s="94">
        <v>2025</v>
      </c>
      <c r="Q181" s="83" t="s">
        <v>33</v>
      </c>
      <c r="R181" s="83" t="s">
        <v>568</v>
      </c>
      <c r="S181" s="92"/>
      <c r="T181" s="93"/>
      <c r="U181" s="130"/>
    </row>
    <row r="182" spans="1:21" ht="132.75" customHeight="1" thickTop="1" thickBot="1" x14ac:dyDescent="0.35">
      <c r="A182" s="73">
        <v>179</v>
      </c>
      <c r="B182" s="85" t="s">
        <v>330</v>
      </c>
      <c r="C182" s="84" t="s">
        <v>20</v>
      </c>
      <c r="D182" s="147" t="s">
        <v>77</v>
      </c>
      <c r="E182" s="147" t="s">
        <v>465</v>
      </c>
      <c r="F182" s="91" t="s">
        <v>1027</v>
      </c>
      <c r="G182" s="102"/>
      <c r="H182" s="153">
        <v>48200</v>
      </c>
      <c r="I182" s="149"/>
      <c r="J182" s="153">
        <v>48200</v>
      </c>
      <c r="K182" s="153"/>
      <c r="L182" s="153"/>
      <c r="M182" s="101"/>
      <c r="N182" s="91" t="s">
        <v>906</v>
      </c>
      <c r="O182" s="85">
        <v>2024</v>
      </c>
      <c r="P182" s="85">
        <v>2025</v>
      </c>
      <c r="Q182" s="83" t="s">
        <v>33</v>
      </c>
      <c r="R182" s="83" t="s">
        <v>815</v>
      </c>
      <c r="S182" s="71"/>
      <c r="T182" s="84"/>
      <c r="U182" s="84"/>
    </row>
    <row r="183" spans="1:21" ht="63.75" customHeight="1" thickTop="1" thickBot="1" x14ac:dyDescent="0.35">
      <c r="A183" s="73">
        <v>180</v>
      </c>
      <c r="B183" s="83" t="s">
        <v>764</v>
      </c>
      <c r="C183" s="93" t="s">
        <v>20</v>
      </c>
      <c r="D183" s="176" t="s">
        <v>77</v>
      </c>
      <c r="E183" s="176" t="s">
        <v>85</v>
      </c>
      <c r="F183" s="120" t="s">
        <v>32</v>
      </c>
      <c r="G183" s="102"/>
      <c r="H183" s="153">
        <v>260000</v>
      </c>
      <c r="I183" s="149"/>
      <c r="J183" s="153">
        <v>260000</v>
      </c>
      <c r="K183" s="153"/>
      <c r="L183" s="153"/>
      <c r="M183" s="101"/>
      <c r="N183" s="91" t="s">
        <v>1000</v>
      </c>
      <c r="O183" s="85">
        <v>2024</v>
      </c>
      <c r="P183" s="85">
        <v>2025</v>
      </c>
      <c r="Q183" s="90" t="s">
        <v>33</v>
      </c>
      <c r="R183" s="90" t="s">
        <v>110</v>
      </c>
      <c r="S183" s="71"/>
      <c r="T183" s="84"/>
      <c r="U183" s="84" t="s">
        <v>765</v>
      </c>
    </row>
    <row r="184" spans="1:21" ht="34.5" thickTop="1" thickBot="1" x14ac:dyDescent="0.35">
      <c r="A184" s="73">
        <v>181</v>
      </c>
      <c r="B184" s="83" t="s">
        <v>58</v>
      </c>
      <c r="C184" s="84" t="s">
        <v>20</v>
      </c>
      <c r="D184" s="84" t="s">
        <v>77</v>
      </c>
      <c r="E184" s="84" t="s">
        <v>76</v>
      </c>
      <c r="F184" s="85" t="s">
        <v>90</v>
      </c>
      <c r="G184" s="84"/>
      <c r="H184" s="153">
        <v>80000</v>
      </c>
      <c r="I184" s="149"/>
      <c r="J184" s="153">
        <v>80000</v>
      </c>
      <c r="K184" s="153"/>
      <c r="L184" s="153"/>
      <c r="M184" s="86"/>
      <c r="N184" s="83" t="s">
        <v>599</v>
      </c>
      <c r="O184" s="85">
        <v>2023</v>
      </c>
      <c r="P184" s="85">
        <v>2024</v>
      </c>
      <c r="Q184" s="83" t="s">
        <v>33</v>
      </c>
      <c r="R184" s="83" t="s">
        <v>562</v>
      </c>
      <c r="S184" s="71"/>
      <c r="T184" s="84"/>
      <c r="U184" s="84"/>
    </row>
    <row r="185" spans="1:21" ht="34.5" thickTop="1" thickBot="1" x14ac:dyDescent="0.35">
      <c r="A185" s="73">
        <v>182</v>
      </c>
      <c r="B185" s="83" t="s">
        <v>687</v>
      </c>
      <c r="C185" s="84" t="s">
        <v>20</v>
      </c>
      <c r="D185" s="84" t="s">
        <v>84</v>
      </c>
      <c r="E185" s="84" t="s">
        <v>617</v>
      </c>
      <c r="F185" s="85" t="s">
        <v>89</v>
      </c>
      <c r="G185" s="84">
        <v>184</v>
      </c>
      <c r="H185" s="153">
        <v>2400000</v>
      </c>
      <c r="I185" s="149"/>
      <c r="J185" s="159">
        <v>0.15</v>
      </c>
      <c r="K185" s="159">
        <v>0.85</v>
      </c>
      <c r="L185" s="153"/>
      <c r="M185" s="86"/>
      <c r="N185" s="90" t="s">
        <v>686</v>
      </c>
      <c r="O185" s="84">
        <v>2022</v>
      </c>
      <c r="P185" s="84">
        <v>2024</v>
      </c>
      <c r="Q185" s="83" t="s">
        <v>48</v>
      </c>
      <c r="R185" s="89" t="s">
        <v>471</v>
      </c>
      <c r="S185" s="89" t="s">
        <v>28</v>
      </c>
      <c r="T185" s="89" t="s">
        <v>688</v>
      </c>
      <c r="U185" s="84"/>
    </row>
    <row r="186" spans="1:21" ht="67.5" thickTop="1" thickBot="1" x14ac:dyDescent="0.35">
      <c r="A186" s="73">
        <v>183</v>
      </c>
      <c r="B186" s="83" t="s">
        <v>612</v>
      </c>
      <c r="C186" s="84" t="s">
        <v>60</v>
      </c>
      <c r="D186" s="84" t="s">
        <v>65</v>
      </c>
      <c r="E186" s="84" t="s">
        <v>80</v>
      </c>
      <c r="F186" s="85" t="s">
        <v>89</v>
      </c>
      <c r="G186" s="84">
        <v>183</v>
      </c>
      <c r="H186" s="153">
        <v>1120000</v>
      </c>
      <c r="I186" s="149"/>
      <c r="J186" s="153">
        <v>1120000</v>
      </c>
      <c r="K186" s="153"/>
      <c r="L186" s="153"/>
      <c r="M186" s="86"/>
      <c r="N186" s="83" t="s">
        <v>911</v>
      </c>
      <c r="O186" s="84">
        <v>2022</v>
      </c>
      <c r="P186" s="84">
        <v>2027</v>
      </c>
      <c r="Q186" s="89" t="s">
        <v>471</v>
      </c>
      <c r="R186" s="83"/>
      <c r="S186" s="89" t="s">
        <v>28</v>
      </c>
      <c r="T186" s="84"/>
      <c r="U186" s="84"/>
    </row>
    <row r="187" spans="1:21" ht="34.5" thickTop="1" thickBot="1" x14ac:dyDescent="0.35">
      <c r="A187" s="73">
        <v>184</v>
      </c>
      <c r="B187" s="83" t="s">
        <v>485</v>
      </c>
      <c r="C187" s="84" t="s">
        <v>20</v>
      </c>
      <c r="D187" s="84" t="s">
        <v>77</v>
      </c>
      <c r="E187" s="84" t="s">
        <v>76</v>
      </c>
      <c r="F187" s="85" t="s">
        <v>32</v>
      </c>
      <c r="G187" s="84"/>
      <c r="H187" s="153">
        <v>700000</v>
      </c>
      <c r="I187" s="149"/>
      <c r="J187" s="159">
        <v>0.15</v>
      </c>
      <c r="K187" s="159">
        <v>0.85</v>
      </c>
      <c r="L187" s="153"/>
      <c r="M187" s="86"/>
      <c r="N187" s="88" t="s">
        <v>677</v>
      </c>
      <c r="O187" s="85">
        <v>2022</v>
      </c>
      <c r="P187" s="85">
        <v>2024</v>
      </c>
      <c r="Q187" s="83" t="s">
        <v>48</v>
      </c>
      <c r="R187" s="83" t="s">
        <v>600</v>
      </c>
      <c r="S187" s="83"/>
      <c r="T187" s="84"/>
      <c r="U187" s="84"/>
    </row>
    <row r="188" spans="1:21" ht="51" thickTop="1" thickBot="1" x14ac:dyDescent="0.35">
      <c r="A188" s="73">
        <v>185</v>
      </c>
      <c r="B188" s="83" t="s">
        <v>937</v>
      </c>
      <c r="C188" s="84" t="s">
        <v>60</v>
      </c>
      <c r="D188" s="84" t="s">
        <v>1016</v>
      </c>
      <c r="E188" s="84" t="s">
        <v>1017</v>
      </c>
      <c r="F188" s="83" t="s">
        <v>1028</v>
      </c>
      <c r="G188" s="84"/>
      <c r="H188" s="153">
        <v>200000</v>
      </c>
      <c r="I188" s="149"/>
      <c r="J188" s="153">
        <v>40000</v>
      </c>
      <c r="K188" s="153">
        <v>160000</v>
      </c>
      <c r="L188" s="153"/>
      <c r="M188" s="86"/>
      <c r="N188" s="88" t="s">
        <v>1001</v>
      </c>
      <c r="O188" s="85">
        <v>2024</v>
      </c>
      <c r="P188" s="85">
        <v>2025</v>
      </c>
      <c r="Q188" s="83" t="s">
        <v>48</v>
      </c>
      <c r="R188" s="83" t="s">
        <v>942</v>
      </c>
      <c r="S188" s="83" t="s">
        <v>28</v>
      </c>
      <c r="T188" s="145" t="s">
        <v>940</v>
      </c>
      <c r="U188" s="84"/>
    </row>
    <row r="189" spans="1:21" ht="100.5" customHeight="1" thickTop="1" thickBot="1" x14ac:dyDescent="0.35">
      <c r="A189" s="73">
        <v>186</v>
      </c>
      <c r="B189" s="83" t="s">
        <v>943</v>
      </c>
      <c r="C189" s="84" t="s">
        <v>1018</v>
      </c>
      <c r="D189" s="84" t="s">
        <v>1019</v>
      </c>
      <c r="E189" s="84" t="s">
        <v>1020</v>
      </c>
      <c r="F189" s="85" t="s">
        <v>32</v>
      </c>
      <c r="G189" s="84"/>
      <c r="H189" s="153">
        <v>144000</v>
      </c>
      <c r="I189" s="149"/>
      <c r="J189" s="153">
        <v>29000</v>
      </c>
      <c r="K189" s="153">
        <f>H189-J189</f>
        <v>115000</v>
      </c>
      <c r="L189" s="153"/>
      <c r="M189" s="86"/>
      <c r="N189" s="88" t="s">
        <v>945</v>
      </c>
      <c r="O189" s="85">
        <v>2024</v>
      </c>
      <c r="P189" s="85">
        <v>2026</v>
      </c>
      <c r="Q189" s="83" t="s">
        <v>48</v>
      </c>
      <c r="R189" s="83" t="s">
        <v>946</v>
      </c>
      <c r="S189" s="83" t="s">
        <v>28</v>
      </c>
      <c r="T189" s="89" t="s">
        <v>944</v>
      </c>
      <c r="U189" s="84"/>
    </row>
    <row r="190" spans="1:21" ht="73.5" customHeight="1" thickTop="1" thickBot="1" x14ac:dyDescent="0.35">
      <c r="A190" s="73">
        <v>187</v>
      </c>
      <c r="B190" s="83" t="s">
        <v>637</v>
      </c>
      <c r="C190" s="84" t="s">
        <v>20</v>
      </c>
      <c r="D190" s="84" t="s">
        <v>84</v>
      </c>
      <c r="E190" s="84" t="s">
        <v>86</v>
      </c>
      <c r="F190" s="83" t="s">
        <v>1030</v>
      </c>
      <c r="G190" s="84"/>
      <c r="H190" s="153">
        <v>400000</v>
      </c>
      <c r="I190" s="149"/>
      <c r="J190" s="153">
        <v>60000</v>
      </c>
      <c r="K190" s="153">
        <v>340000</v>
      </c>
      <c r="L190" s="153"/>
      <c r="M190" s="86"/>
      <c r="N190" s="83" t="s">
        <v>678</v>
      </c>
      <c r="O190" s="85">
        <v>2024</v>
      </c>
      <c r="P190" s="85">
        <v>2027</v>
      </c>
      <c r="Q190" s="91" t="s">
        <v>48</v>
      </c>
      <c r="R190" s="91" t="s">
        <v>601</v>
      </c>
      <c r="S190" s="89" t="s">
        <v>28</v>
      </c>
      <c r="T190" s="89" t="s">
        <v>632</v>
      </c>
      <c r="U190" s="84"/>
    </row>
    <row r="191" spans="1:21" ht="105.75" customHeight="1" thickTop="1" thickBot="1" x14ac:dyDescent="0.35">
      <c r="A191" s="73">
        <v>188</v>
      </c>
      <c r="B191" s="90" t="s">
        <v>1009</v>
      </c>
      <c r="C191" s="84" t="s">
        <v>20</v>
      </c>
      <c r="D191" s="84" t="s">
        <v>77</v>
      </c>
      <c r="E191" s="84" t="s">
        <v>465</v>
      </c>
      <c r="F191" s="90" t="s">
        <v>54</v>
      </c>
      <c r="G191" s="93"/>
      <c r="H191" s="155">
        <v>733260</v>
      </c>
      <c r="I191" s="155"/>
      <c r="J191" s="155">
        <v>127260</v>
      </c>
      <c r="K191" s="155">
        <v>606000</v>
      </c>
      <c r="L191" s="155"/>
      <c r="M191" s="95"/>
      <c r="N191" s="90" t="s">
        <v>1010</v>
      </c>
      <c r="O191" s="94">
        <v>2023</v>
      </c>
      <c r="P191" s="94">
        <v>2025</v>
      </c>
      <c r="Q191" s="91" t="s">
        <v>48</v>
      </c>
      <c r="R191" s="96"/>
      <c r="S191" s="130"/>
      <c r="T191" s="38" t="s">
        <v>1071</v>
      </c>
      <c r="U191" s="116"/>
    </row>
    <row r="192" spans="1:21" ht="102.75" customHeight="1" thickTop="1" thickBot="1" x14ac:dyDescent="0.35">
      <c r="A192" s="73">
        <v>189</v>
      </c>
      <c r="B192" s="83" t="s">
        <v>639</v>
      </c>
      <c r="C192" s="84" t="s">
        <v>60</v>
      </c>
      <c r="D192" s="84" t="s">
        <v>66</v>
      </c>
      <c r="E192" s="84" t="s">
        <v>78</v>
      </c>
      <c r="F192" s="83" t="s">
        <v>29</v>
      </c>
      <c r="G192" s="84"/>
      <c r="H192" s="155">
        <v>300000</v>
      </c>
      <c r="I192" s="149"/>
      <c r="J192" s="164">
        <v>0.15</v>
      </c>
      <c r="K192" s="164">
        <v>0.85</v>
      </c>
      <c r="L192" s="153"/>
      <c r="M192" s="86"/>
      <c r="N192" s="83" t="s">
        <v>640</v>
      </c>
      <c r="O192" s="85">
        <v>2022</v>
      </c>
      <c r="P192" s="85">
        <v>2027</v>
      </c>
      <c r="Q192" s="91" t="s">
        <v>48</v>
      </c>
      <c r="R192" s="91" t="s">
        <v>107</v>
      </c>
      <c r="S192" s="89" t="s">
        <v>28</v>
      </c>
      <c r="T192" s="89" t="s">
        <v>632</v>
      </c>
      <c r="U192" s="84"/>
    </row>
    <row r="193" spans="1:21" ht="39.75" customHeight="1" thickTop="1" thickBot="1" x14ac:dyDescent="0.35">
      <c r="A193" s="73">
        <v>190</v>
      </c>
      <c r="B193" s="83" t="s">
        <v>947</v>
      </c>
      <c r="C193" s="84" t="s">
        <v>60</v>
      </c>
      <c r="D193" s="84" t="s">
        <v>66</v>
      </c>
      <c r="E193" s="84"/>
      <c r="F193" s="83" t="s">
        <v>32</v>
      </c>
      <c r="G193" s="84"/>
      <c r="H193" s="155">
        <v>300000</v>
      </c>
      <c r="I193" s="149"/>
      <c r="J193" s="164">
        <v>0.15</v>
      </c>
      <c r="K193" s="164">
        <v>0.85</v>
      </c>
      <c r="L193" s="153"/>
      <c r="M193" s="86"/>
      <c r="N193" s="83" t="s">
        <v>1011</v>
      </c>
      <c r="O193" s="85">
        <v>2024</v>
      </c>
      <c r="P193" s="85">
        <v>2025</v>
      </c>
      <c r="Q193" s="91" t="s">
        <v>48</v>
      </c>
      <c r="R193" s="91" t="s">
        <v>107</v>
      </c>
      <c r="S193" s="89" t="s">
        <v>28</v>
      </c>
      <c r="T193" s="89"/>
      <c r="U193" s="84"/>
    </row>
    <row r="194" spans="1:21" ht="78" customHeight="1" thickTop="1" thickBot="1" x14ac:dyDescent="0.35">
      <c r="A194" s="73">
        <v>191</v>
      </c>
      <c r="B194" s="83" t="s">
        <v>1012</v>
      </c>
      <c r="C194" s="84" t="s">
        <v>60</v>
      </c>
      <c r="D194" s="84" t="s">
        <v>66</v>
      </c>
      <c r="E194" s="84" t="s">
        <v>78</v>
      </c>
      <c r="F194" s="83" t="s">
        <v>32</v>
      </c>
      <c r="G194" s="84"/>
      <c r="H194" s="155">
        <v>3500000</v>
      </c>
      <c r="I194" s="149"/>
      <c r="J194" s="164">
        <v>0.15</v>
      </c>
      <c r="K194" s="164">
        <v>0.85</v>
      </c>
      <c r="L194" s="153"/>
      <c r="M194" s="86"/>
      <c r="N194" s="83" t="s">
        <v>1013</v>
      </c>
      <c r="O194" s="85">
        <v>2024</v>
      </c>
      <c r="P194" s="85">
        <v>2026</v>
      </c>
      <c r="Q194" s="91" t="s">
        <v>48</v>
      </c>
      <c r="R194" s="91"/>
      <c r="S194" s="89" t="s">
        <v>28</v>
      </c>
      <c r="T194" s="89" t="s">
        <v>948</v>
      </c>
      <c r="U194" s="84"/>
    </row>
    <row r="195" spans="1:21" ht="70.5" customHeight="1" thickTop="1" thickBot="1" x14ac:dyDescent="0.35">
      <c r="A195" s="73">
        <v>192</v>
      </c>
      <c r="B195" s="90" t="s">
        <v>1075</v>
      </c>
      <c r="C195" s="93" t="s">
        <v>20</v>
      </c>
      <c r="D195" s="93" t="s">
        <v>83</v>
      </c>
      <c r="E195" s="93" t="s">
        <v>359</v>
      </c>
      <c r="F195" s="90" t="s">
        <v>54</v>
      </c>
      <c r="G195" s="93"/>
      <c r="H195" s="155">
        <v>100000</v>
      </c>
      <c r="I195" s="155"/>
      <c r="J195" s="165">
        <v>0.2</v>
      </c>
      <c r="K195" s="166">
        <v>0.8</v>
      </c>
      <c r="L195" s="165"/>
      <c r="M195" s="95"/>
      <c r="N195" s="90" t="s">
        <v>949</v>
      </c>
      <c r="O195" s="94">
        <v>2024</v>
      </c>
      <c r="P195" s="94">
        <v>2025</v>
      </c>
      <c r="Q195" s="96" t="s">
        <v>48</v>
      </c>
      <c r="R195" s="96" t="s">
        <v>950</v>
      </c>
      <c r="S195" s="130" t="s">
        <v>28</v>
      </c>
      <c r="T195" s="130" t="s">
        <v>632</v>
      </c>
      <c r="U195" s="130"/>
    </row>
    <row r="196" spans="1:21" ht="85.5" customHeight="1" thickTop="1" thickBot="1" x14ac:dyDescent="0.35">
      <c r="A196" s="73">
        <v>193</v>
      </c>
      <c r="B196" s="90" t="s">
        <v>1076</v>
      </c>
      <c r="C196" s="93" t="s">
        <v>20</v>
      </c>
      <c r="D196" s="93" t="s">
        <v>77</v>
      </c>
      <c r="E196" s="93" t="s">
        <v>76</v>
      </c>
      <c r="F196" s="90" t="s">
        <v>89</v>
      </c>
      <c r="G196" s="93"/>
      <c r="H196" s="155">
        <v>110000</v>
      </c>
      <c r="I196" s="155"/>
      <c r="J196" s="165">
        <v>0.2</v>
      </c>
      <c r="K196" s="165">
        <v>0.8</v>
      </c>
      <c r="L196" s="165"/>
      <c r="M196" s="95"/>
      <c r="N196" s="90" t="s">
        <v>951</v>
      </c>
      <c r="O196" s="94">
        <v>2024</v>
      </c>
      <c r="P196" s="94">
        <v>2026</v>
      </c>
      <c r="Q196" s="96" t="s">
        <v>48</v>
      </c>
      <c r="R196" s="96" t="s">
        <v>953</v>
      </c>
      <c r="S196" s="130" t="s">
        <v>28</v>
      </c>
      <c r="T196" s="130" t="s">
        <v>952</v>
      </c>
      <c r="U196" s="146"/>
    </row>
    <row r="197" spans="1:21" ht="86.25" customHeight="1" thickTop="1" thickBot="1" x14ac:dyDescent="0.35">
      <c r="A197" s="73">
        <v>194</v>
      </c>
      <c r="B197" s="83" t="s">
        <v>630</v>
      </c>
      <c r="C197" s="84" t="s">
        <v>20</v>
      </c>
      <c r="D197" s="84" t="s">
        <v>77</v>
      </c>
      <c r="E197" s="84" t="s">
        <v>85</v>
      </c>
      <c r="F197" s="83" t="s">
        <v>29</v>
      </c>
      <c r="G197" s="84"/>
      <c r="H197" s="155">
        <v>120000</v>
      </c>
      <c r="I197" s="149"/>
      <c r="J197" s="164">
        <v>0.15</v>
      </c>
      <c r="K197" s="164">
        <v>0.85</v>
      </c>
      <c r="L197" s="153"/>
      <c r="M197" s="86"/>
      <c r="N197" s="83" t="s">
        <v>679</v>
      </c>
      <c r="O197" s="85">
        <v>2022</v>
      </c>
      <c r="P197" s="85">
        <v>2026</v>
      </c>
      <c r="Q197" s="91" t="s">
        <v>48</v>
      </c>
      <c r="R197" s="91" t="s">
        <v>631</v>
      </c>
      <c r="S197" s="89" t="s">
        <v>28</v>
      </c>
      <c r="T197" s="89" t="s">
        <v>632</v>
      </c>
      <c r="U197" s="84"/>
    </row>
    <row r="198" spans="1:21" ht="86.25" customHeight="1" thickTop="1" thickBot="1" x14ac:dyDescent="0.35">
      <c r="A198" s="73">
        <v>195</v>
      </c>
      <c r="B198" s="83" t="s">
        <v>1036</v>
      </c>
      <c r="C198" s="84" t="s">
        <v>60</v>
      </c>
      <c r="D198" s="84" t="s">
        <v>64</v>
      </c>
      <c r="E198" s="84" t="s">
        <v>74</v>
      </c>
      <c r="F198" s="83" t="s">
        <v>29</v>
      </c>
      <c r="G198" s="84" t="s">
        <v>1059</v>
      </c>
      <c r="H198" s="148">
        <v>135000</v>
      </c>
      <c r="I198" s="108"/>
      <c r="J198" s="164">
        <v>0.15</v>
      </c>
      <c r="K198" s="164">
        <v>0.85</v>
      </c>
      <c r="L198" s="86"/>
      <c r="M198" s="86"/>
      <c r="N198" s="83" t="s">
        <v>1037</v>
      </c>
      <c r="O198" s="85">
        <v>2023</v>
      </c>
      <c r="P198" s="85">
        <v>2025</v>
      </c>
      <c r="Q198" s="91" t="s">
        <v>48</v>
      </c>
      <c r="R198" s="91" t="s">
        <v>596</v>
      </c>
      <c r="S198" s="89" t="s">
        <v>28</v>
      </c>
      <c r="T198" s="89" t="s">
        <v>632</v>
      </c>
      <c r="U198" s="84"/>
    </row>
    <row r="199" spans="1:21" ht="87" customHeight="1" thickTop="1" thickBot="1" x14ac:dyDescent="0.35">
      <c r="A199" s="73">
        <v>196</v>
      </c>
      <c r="B199" s="83" t="s">
        <v>633</v>
      </c>
      <c r="C199" s="84" t="s">
        <v>60</v>
      </c>
      <c r="D199" s="84" t="s">
        <v>64</v>
      </c>
      <c r="E199" s="84" t="s">
        <v>74</v>
      </c>
      <c r="F199" s="83" t="s">
        <v>29</v>
      </c>
      <c r="G199" s="84" t="s">
        <v>1060</v>
      </c>
      <c r="H199" s="155">
        <v>100000</v>
      </c>
      <c r="I199" s="149"/>
      <c r="J199" s="164">
        <v>0.15</v>
      </c>
      <c r="K199" s="164">
        <v>0.85</v>
      </c>
      <c r="L199" s="153"/>
      <c r="M199" s="86"/>
      <c r="N199" s="83" t="s">
        <v>680</v>
      </c>
      <c r="O199" s="85">
        <v>2022</v>
      </c>
      <c r="P199" s="85">
        <v>2025</v>
      </c>
      <c r="Q199" s="91" t="s">
        <v>48</v>
      </c>
      <c r="R199" s="91" t="s">
        <v>596</v>
      </c>
      <c r="S199" s="89" t="s">
        <v>28</v>
      </c>
      <c r="T199" s="89" t="s">
        <v>632</v>
      </c>
      <c r="U199" s="84"/>
    </row>
    <row r="200" spans="1:21" ht="87" customHeight="1" thickTop="1" thickBot="1" x14ac:dyDescent="0.35">
      <c r="A200" s="73">
        <v>197</v>
      </c>
      <c r="B200" s="83" t="s">
        <v>634</v>
      </c>
      <c r="C200" s="84" t="s">
        <v>60</v>
      </c>
      <c r="D200" s="84" t="s">
        <v>619</v>
      </c>
      <c r="E200" s="84" t="s">
        <v>635</v>
      </c>
      <c r="F200" s="83" t="s">
        <v>29</v>
      </c>
      <c r="G200" s="84"/>
      <c r="H200" s="155">
        <v>50000</v>
      </c>
      <c r="I200" s="149"/>
      <c r="J200" s="164">
        <v>0.15</v>
      </c>
      <c r="K200" s="164">
        <v>0.85</v>
      </c>
      <c r="L200" s="153"/>
      <c r="M200" s="86"/>
      <c r="N200" s="83" t="s">
        <v>681</v>
      </c>
      <c r="O200" s="85">
        <v>2022</v>
      </c>
      <c r="P200" s="85">
        <v>2027</v>
      </c>
      <c r="Q200" s="91" t="s">
        <v>636</v>
      </c>
      <c r="R200" s="91" t="s">
        <v>48</v>
      </c>
      <c r="S200" s="89" t="s">
        <v>28</v>
      </c>
      <c r="T200" s="89" t="s">
        <v>632</v>
      </c>
      <c r="U200" s="84"/>
    </row>
    <row r="201" spans="1:21" ht="60.75" customHeight="1" thickTop="1" thickBot="1" x14ac:dyDescent="0.35">
      <c r="A201" s="73">
        <v>198</v>
      </c>
      <c r="B201" s="83" t="s">
        <v>638</v>
      </c>
      <c r="C201" s="84" t="s">
        <v>20</v>
      </c>
      <c r="D201" s="84" t="s">
        <v>83</v>
      </c>
      <c r="E201" s="84" t="s">
        <v>359</v>
      </c>
      <c r="F201" s="83" t="s">
        <v>1029</v>
      </c>
      <c r="G201" s="84" t="s">
        <v>1057</v>
      </c>
      <c r="H201" s="155">
        <v>200000</v>
      </c>
      <c r="I201" s="149"/>
      <c r="J201" s="164">
        <v>0.15</v>
      </c>
      <c r="K201" s="164">
        <v>0.85</v>
      </c>
      <c r="L201" s="153"/>
      <c r="M201" s="86"/>
      <c r="N201" s="83" t="s">
        <v>1072</v>
      </c>
      <c r="O201" s="85">
        <v>2022</v>
      </c>
      <c r="P201" s="85">
        <v>2027</v>
      </c>
      <c r="Q201" s="91" t="s">
        <v>1074</v>
      </c>
      <c r="R201" s="91" t="s">
        <v>1073</v>
      </c>
      <c r="S201" s="89" t="s">
        <v>28</v>
      </c>
      <c r="T201" s="89" t="s">
        <v>632</v>
      </c>
      <c r="U201" s="84"/>
    </row>
    <row r="202" spans="1:21" ht="105.75" customHeight="1" thickTop="1" thickBot="1" x14ac:dyDescent="0.35">
      <c r="A202" s="73">
        <v>199</v>
      </c>
      <c r="B202" s="83" t="s">
        <v>641</v>
      </c>
      <c r="C202" s="84" t="s">
        <v>19</v>
      </c>
      <c r="D202" s="84" t="s">
        <v>81</v>
      </c>
      <c r="E202" s="84" t="s">
        <v>357</v>
      </c>
      <c r="F202" s="83" t="s">
        <v>1031</v>
      </c>
      <c r="G202" s="84"/>
      <c r="H202" s="155">
        <v>400000</v>
      </c>
      <c r="I202" s="149"/>
      <c r="J202" s="164">
        <v>0.15</v>
      </c>
      <c r="K202" s="164">
        <v>0.85</v>
      </c>
      <c r="L202" s="153"/>
      <c r="M202" s="86"/>
      <c r="N202" s="83" t="s">
        <v>1065</v>
      </c>
      <c r="O202" s="85">
        <v>2022</v>
      </c>
      <c r="P202" s="85">
        <v>2027</v>
      </c>
      <c r="Q202" s="91" t="s">
        <v>48</v>
      </c>
      <c r="R202" s="91" t="s">
        <v>642</v>
      </c>
      <c r="S202" s="89" t="s">
        <v>28</v>
      </c>
      <c r="T202" s="89" t="s">
        <v>632</v>
      </c>
      <c r="U202" s="84"/>
    </row>
    <row r="203" spans="1:21" ht="105.75" customHeight="1" thickTop="1" thickBot="1" x14ac:dyDescent="0.35">
      <c r="A203" s="73">
        <v>200</v>
      </c>
      <c r="B203" s="83" t="s">
        <v>1079</v>
      </c>
      <c r="C203" s="84" t="s">
        <v>20</v>
      </c>
      <c r="D203" s="84" t="s">
        <v>84</v>
      </c>
      <c r="E203" s="84" t="s">
        <v>462</v>
      </c>
      <c r="F203" s="83" t="s">
        <v>1080</v>
      </c>
      <c r="G203" s="84"/>
      <c r="H203" s="155">
        <v>15000</v>
      </c>
      <c r="I203" s="149"/>
      <c r="J203" s="164"/>
      <c r="K203" s="155">
        <v>15000</v>
      </c>
      <c r="L203" s="153"/>
      <c r="M203" s="86"/>
      <c r="N203" s="83" t="s">
        <v>1077</v>
      </c>
      <c r="O203" s="85">
        <v>2023</v>
      </c>
      <c r="P203" s="85">
        <v>2023</v>
      </c>
      <c r="Q203" s="91" t="s">
        <v>48</v>
      </c>
      <c r="R203" s="91"/>
      <c r="S203" s="89"/>
      <c r="T203" s="89" t="s">
        <v>1078</v>
      </c>
      <c r="U203" s="84"/>
    </row>
    <row r="204" spans="1:21" ht="61.5" customHeight="1" thickTop="1" thickBot="1" x14ac:dyDescent="0.35">
      <c r="A204" s="73">
        <v>201</v>
      </c>
      <c r="B204" s="83" t="s">
        <v>449</v>
      </c>
      <c r="C204" s="84" t="s">
        <v>20</v>
      </c>
      <c r="D204" s="84" t="s">
        <v>84</v>
      </c>
      <c r="E204" s="84" t="s">
        <v>86</v>
      </c>
      <c r="F204" s="85" t="s">
        <v>29</v>
      </c>
      <c r="G204" s="84"/>
      <c r="H204" s="153">
        <v>60000</v>
      </c>
      <c r="I204" s="149"/>
      <c r="J204" s="153">
        <v>60000</v>
      </c>
      <c r="K204" s="153"/>
      <c r="L204" s="153"/>
      <c r="M204" s="86"/>
      <c r="N204" s="83" t="s">
        <v>450</v>
      </c>
      <c r="O204" s="85">
        <v>2022</v>
      </c>
      <c r="P204" s="85">
        <v>2027</v>
      </c>
      <c r="Q204" s="91" t="s">
        <v>444</v>
      </c>
      <c r="R204" s="91" t="s">
        <v>111</v>
      </c>
      <c r="S204" s="71"/>
      <c r="T204" s="84"/>
      <c r="U204" s="84"/>
    </row>
    <row r="205" spans="1:21" ht="42" customHeight="1" thickTop="1" thickBot="1" x14ac:dyDescent="0.35">
      <c r="A205" s="73">
        <v>202</v>
      </c>
      <c r="B205" s="83" t="s">
        <v>451</v>
      </c>
      <c r="C205" s="84" t="s">
        <v>20</v>
      </c>
      <c r="D205" s="84" t="s">
        <v>84</v>
      </c>
      <c r="E205" s="84" t="s">
        <v>86</v>
      </c>
      <c r="F205" s="85" t="s">
        <v>29</v>
      </c>
      <c r="G205" s="84"/>
      <c r="H205" s="153">
        <v>150000</v>
      </c>
      <c r="I205" s="149"/>
      <c r="J205" s="153">
        <v>120000</v>
      </c>
      <c r="K205" s="153">
        <v>30000</v>
      </c>
      <c r="L205" s="153"/>
      <c r="M205" s="86"/>
      <c r="N205" s="83" t="s">
        <v>452</v>
      </c>
      <c r="O205" s="85">
        <v>2024</v>
      </c>
      <c r="P205" s="85">
        <v>2024</v>
      </c>
      <c r="Q205" s="91" t="s">
        <v>444</v>
      </c>
      <c r="R205" s="91" t="s">
        <v>111</v>
      </c>
      <c r="S205" s="71"/>
      <c r="T205" s="84"/>
      <c r="U205" s="84"/>
    </row>
    <row r="206" spans="1:21" thickTop="1" thickBot="1" x14ac:dyDescent="0.35">
      <c r="A206" s="73">
        <v>203</v>
      </c>
      <c r="B206" s="83" t="s">
        <v>757</v>
      </c>
      <c r="C206" s="84" t="s">
        <v>20</v>
      </c>
      <c r="D206" s="84" t="s">
        <v>84</v>
      </c>
      <c r="E206" s="84" t="s">
        <v>617</v>
      </c>
      <c r="F206" s="85" t="s">
        <v>32</v>
      </c>
      <c r="G206" s="84"/>
      <c r="H206" s="153">
        <v>7335</v>
      </c>
      <c r="I206" s="149"/>
      <c r="J206" s="153">
        <v>7335</v>
      </c>
      <c r="K206" s="153"/>
      <c r="L206" s="153"/>
      <c r="M206" s="86"/>
      <c r="N206" s="83" t="s">
        <v>1002</v>
      </c>
      <c r="O206" s="85">
        <v>2024</v>
      </c>
      <c r="P206" s="85">
        <v>2025</v>
      </c>
      <c r="Q206" s="91" t="s">
        <v>33</v>
      </c>
      <c r="R206" s="91" t="s">
        <v>444</v>
      </c>
      <c r="S206" s="71"/>
      <c r="T206" s="84"/>
      <c r="U206" s="84"/>
    </row>
    <row r="207" spans="1:21" ht="34.5" thickTop="1" thickBot="1" x14ac:dyDescent="0.35">
      <c r="A207" s="73">
        <v>204</v>
      </c>
      <c r="B207" s="83" t="s">
        <v>453</v>
      </c>
      <c r="C207" s="84" t="s">
        <v>20</v>
      </c>
      <c r="D207" s="84" t="s">
        <v>84</v>
      </c>
      <c r="E207" s="84" t="s">
        <v>86</v>
      </c>
      <c r="F207" s="85" t="s">
        <v>32</v>
      </c>
      <c r="G207" s="84"/>
      <c r="H207" s="153">
        <v>30000</v>
      </c>
      <c r="I207" s="149"/>
      <c r="J207" s="153">
        <v>30000</v>
      </c>
      <c r="K207" s="153"/>
      <c r="L207" s="153"/>
      <c r="M207" s="86"/>
      <c r="N207" s="83" t="s">
        <v>454</v>
      </c>
      <c r="O207" s="85">
        <v>2023</v>
      </c>
      <c r="P207" s="85">
        <v>2024</v>
      </c>
      <c r="Q207" s="91" t="s">
        <v>444</v>
      </c>
      <c r="R207" s="91" t="s">
        <v>111</v>
      </c>
      <c r="S207" s="71"/>
      <c r="T207" s="84"/>
      <c r="U207" s="84"/>
    </row>
    <row r="208" spans="1:21" ht="41.25" customHeight="1" thickTop="1" thickBot="1" x14ac:dyDescent="0.35">
      <c r="A208" s="73">
        <v>205</v>
      </c>
      <c r="B208" s="83" t="s">
        <v>455</v>
      </c>
      <c r="C208" s="84" t="s">
        <v>20</v>
      </c>
      <c r="D208" s="84" t="s">
        <v>84</v>
      </c>
      <c r="E208" s="84" t="s">
        <v>86</v>
      </c>
      <c r="F208" s="85" t="s">
        <v>32</v>
      </c>
      <c r="G208" s="84"/>
      <c r="H208" s="153">
        <v>250000</v>
      </c>
      <c r="I208" s="149"/>
      <c r="J208" s="153">
        <v>200000</v>
      </c>
      <c r="K208" s="153">
        <v>50000</v>
      </c>
      <c r="L208" s="153"/>
      <c r="M208" s="86"/>
      <c r="N208" s="83" t="s">
        <v>456</v>
      </c>
      <c r="O208" s="85">
        <v>2023</v>
      </c>
      <c r="P208" s="85">
        <v>2025</v>
      </c>
      <c r="Q208" s="91" t="s">
        <v>444</v>
      </c>
      <c r="R208" s="91" t="s">
        <v>111</v>
      </c>
      <c r="S208" s="71"/>
      <c r="T208" s="84"/>
      <c r="U208" s="84"/>
    </row>
    <row r="209" spans="1:21" ht="34.5" thickTop="1" thickBot="1" x14ac:dyDescent="0.35">
      <c r="A209" s="73">
        <v>206</v>
      </c>
      <c r="B209" s="83" t="s">
        <v>591</v>
      </c>
      <c r="C209" s="84" t="s">
        <v>20</v>
      </c>
      <c r="D209" s="102" t="s">
        <v>77</v>
      </c>
      <c r="E209" s="102" t="s">
        <v>85</v>
      </c>
      <c r="F209" s="85" t="s">
        <v>89</v>
      </c>
      <c r="G209" s="84"/>
      <c r="H209" s="153">
        <v>83500</v>
      </c>
      <c r="I209" s="150"/>
      <c r="J209" s="153">
        <v>83500</v>
      </c>
      <c r="K209" s="153"/>
      <c r="L209" s="153"/>
      <c r="M209" s="86"/>
      <c r="N209" s="83" t="s">
        <v>671</v>
      </c>
      <c r="O209" s="85">
        <v>2024</v>
      </c>
      <c r="P209" s="85">
        <v>2024</v>
      </c>
      <c r="Q209" s="83" t="s">
        <v>33</v>
      </c>
      <c r="R209" s="83" t="s">
        <v>110</v>
      </c>
      <c r="S209" s="71"/>
      <c r="T209" s="84"/>
      <c r="U209" s="89"/>
    </row>
    <row r="210" spans="1:21" ht="26.25" customHeight="1" thickTop="1" thickBot="1" x14ac:dyDescent="0.35">
      <c r="A210" s="73">
        <v>207</v>
      </c>
      <c r="B210" s="83" t="s">
        <v>584</v>
      </c>
      <c r="C210" s="84" t="s">
        <v>20</v>
      </c>
      <c r="D210" s="102" t="s">
        <v>77</v>
      </c>
      <c r="E210" s="102" t="s">
        <v>85</v>
      </c>
      <c r="F210" s="85" t="s">
        <v>89</v>
      </c>
      <c r="G210" s="84"/>
      <c r="H210" s="153">
        <v>45000</v>
      </c>
      <c r="I210" s="149"/>
      <c r="J210" s="153">
        <v>45000</v>
      </c>
      <c r="K210" s="153"/>
      <c r="L210" s="153"/>
      <c r="M210" s="86"/>
      <c r="N210" s="83" t="s">
        <v>672</v>
      </c>
      <c r="O210" s="85">
        <v>2023</v>
      </c>
      <c r="P210" s="85">
        <v>2024</v>
      </c>
      <c r="Q210" s="83" t="s">
        <v>33</v>
      </c>
      <c r="R210" s="83" t="s">
        <v>110</v>
      </c>
      <c r="S210" s="71"/>
      <c r="T210" s="84"/>
      <c r="U210" s="89"/>
    </row>
    <row r="211" spans="1:21" ht="60.75" customHeight="1" thickTop="1" thickBot="1" x14ac:dyDescent="0.35">
      <c r="A211" s="73">
        <v>208</v>
      </c>
      <c r="B211" s="103" t="s">
        <v>820</v>
      </c>
      <c r="C211" s="84" t="s">
        <v>20</v>
      </c>
      <c r="D211" s="147" t="s">
        <v>77</v>
      </c>
      <c r="E211" s="147" t="s">
        <v>85</v>
      </c>
      <c r="F211" s="103" t="s">
        <v>1032</v>
      </c>
      <c r="G211" s="104"/>
      <c r="H211" s="161">
        <v>155000</v>
      </c>
      <c r="I211" s="167"/>
      <c r="J211" s="161">
        <v>155000</v>
      </c>
      <c r="K211" s="161"/>
      <c r="L211" s="161"/>
      <c r="M211" s="106"/>
      <c r="N211" s="98" t="s">
        <v>1003</v>
      </c>
      <c r="O211" s="105">
        <v>2023</v>
      </c>
      <c r="P211" s="105">
        <v>2023</v>
      </c>
      <c r="Q211" s="100" t="s">
        <v>33</v>
      </c>
      <c r="R211" s="100" t="s">
        <v>110</v>
      </c>
      <c r="S211" s="100"/>
      <c r="T211" s="91"/>
      <c r="U211" s="102" t="s">
        <v>821</v>
      </c>
    </row>
    <row r="212" spans="1:21" ht="68.25" customHeight="1" thickTop="1" thickBot="1" x14ac:dyDescent="0.35">
      <c r="A212" s="73">
        <v>209</v>
      </c>
      <c r="B212" s="83" t="s">
        <v>722</v>
      </c>
      <c r="C212" s="133" t="s">
        <v>20</v>
      </c>
      <c r="D212" s="177" t="s">
        <v>77</v>
      </c>
      <c r="E212" s="177" t="s">
        <v>85</v>
      </c>
      <c r="F212" s="85" t="s">
        <v>54</v>
      </c>
      <c r="G212" s="102"/>
      <c r="H212" s="153">
        <v>4696</v>
      </c>
      <c r="I212" s="149"/>
      <c r="J212" s="153">
        <v>4696</v>
      </c>
      <c r="K212" s="153"/>
      <c r="L212" s="153"/>
      <c r="M212" s="101"/>
      <c r="N212" s="91" t="s">
        <v>1004</v>
      </c>
      <c r="O212" s="87">
        <v>2023</v>
      </c>
      <c r="P212" s="87">
        <v>2023</v>
      </c>
      <c r="Q212" s="83" t="s">
        <v>33</v>
      </c>
      <c r="R212" s="83" t="s">
        <v>721</v>
      </c>
      <c r="S212" s="138"/>
      <c r="T212" s="102"/>
      <c r="U212" s="102"/>
    </row>
    <row r="213" spans="1:21" ht="68.25" customHeight="1" thickTop="1" thickBot="1" x14ac:dyDescent="0.35">
      <c r="A213" s="73">
        <v>210</v>
      </c>
      <c r="B213" s="83" t="s">
        <v>724</v>
      </c>
      <c r="C213" s="133" t="s">
        <v>20</v>
      </c>
      <c r="D213" s="177" t="s">
        <v>77</v>
      </c>
      <c r="E213" s="177" t="s">
        <v>85</v>
      </c>
      <c r="F213" s="85" t="s">
        <v>54</v>
      </c>
      <c r="G213" s="102"/>
      <c r="H213" s="153">
        <v>26041</v>
      </c>
      <c r="I213" s="149"/>
      <c r="J213" s="153">
        <v>26041</v>
      </c>
      <c r="K213" s="153"/>
      <c r="L213" s="153"/>
      <c r="M213" s="101"/>
      <c r="N213" s="91" t="s">
        <v>1005</v>
      </c>
      <c r="O213" s="87">
        <v>2023</v>
      </c>
      <c r="P213" s="87">
        <v>2023</v>
      </c>
      <c r="Q213" s="83" t="s">
        <v>33</v>
      </c>
      <c r="R213" s="83" t="s">
        <v>721</v>
      </c>
      <c r="S213" s="138"/>
      <c r="T213" s="102"/>
      <c r="U213" s="102"/>
    </row>
    <row r="214" spans="1:21" ht="81" customHeight="1" thickTop="1" thickBot="1" x14ac:dyDescent="0.35">
      <c r="A214" s="73">
        <v>211</v>
      </c>
      <c r="B214" s="83" t="s">
        <v>720</v>
      </c>
      <c r="C214" s="133" t="s">
        <v>20</v>
      </c>
      <c r="D214" s="177" t="s">
        <v>77</v>
      </c>
      <c r="E214" s="177" t="s">
        <v>85</v>
      </c>
      <c r="F214" s="85" t="s">
        <v>54</v>
      </c>
      <c r="G214" s="102"/>
      <c r="H214" s="153">
        <v>104109</v>
      </c>
      <c r="I214" s="149"/>
      <c r="J214" s="153">
        <v>104109</v>
      </c>
      <c r="K214" s="153"/>
      <c r="L214" s="153"/>
      <c r="M214" s="101"/>
      <c r="N214" s="91" t="s">
        <v>1006</v>
      </c>
      <c r="O214" s="85">
        <v>2024</v>
      </c>
      <c r="P214" s="85">
        <v>2025</v>
      </c>
      <c r="Q214" s="83" t="s">
        <v>33</v>
      </c>
      <c r="R214" s="83" t="s">
        <v>721</v>
      </c>
      <c r="S214" s="138"/>
      <c r="T214" s="102"/>
      <c r="U214" s="102"/>
    </row>
    <row r="215" spans="1:21" ht="62.25" customHeight="1" thickTop="1" thickBot="1" x14ac:dyDescent="0.35">
      <c r="A215" s="73">
        <v>212</v>
      </c>
      <c r="B215" s="83" t="s">
        <v>723</v>
      </c>
      <c r="C215" s="133" t="s">
        <v>20</v>
      </c>
      <c r="D215" s="177" t="s">
        <v>77</v>
      </c>
      <c r="E215" s="177" t="s">
        <v>85</v>
      </c>
      <c r="F215" s="85" t="s">
        <v>54</v>
      </c>
      <c r="G215" s="102"/>
      <c r="H215" s="153">
        <v>16796</v>
      </c>
      <c r="I215" s="149"/>
      <c r="J215" s="153">
        <v>16796</v>
      </c>
      <c r="K215" s="153"/>
      <c r="L215" s="153"/>
      <c r="M215" s="101"/>
      <c r="N215" s="91" t="s">
        <v>1007</v>
      </c>
      <c r="O215" s="85">
        <v>2024</v>
      </c>
      <c r="P215" s="85">
        <v>2025</v>
      </c>
      <c r="Q215" s="83" t="s">
        <v>33</v>
      </c>
      <c r="R215" s="83" t="s">
        <v>721</v>
      </c>
      <c r="S215" s="138"/>
      <c r="T215" s="102"/>
      <c r="U215" s="102"/>
    </row>
    <row r="216" spans="1:21" ht="203.25" customHeight="1" thickTop="1" thickBot="1" x14ac:dyDescent="0.35">
      <c r="A216" s="73">
        <v>213</v>
      </c>
      <c r="B216" s="90" t="s">
        <v>366</v>
      </c>
      <c r="C216" s="84" t="s">
        <v>20</v>
      </c>
      <c r="D216" s="147" t="s">
        <v>77</v>
      </c>
      <c r="E216" s="147" t="s">
        <v>360</v>
      </c>
      <c r="F216" s="85" t="s">
        <v>32</v>
      </c>
      <c r="G216" s="102"/>
      <c r="H216" s="153">
        <v>120000</v>
      </c>
      <c r="I216" s="149"/>
      <c r="J216" s="153">
        <v>36000</v>
      </c>
      <c r="K216" s="153">
        <v>84000</v>
      </c>
      <c r="L216" s="153"/>
      <c r="M216" s="97"/>
      <c r="N216" s="96" t="s">
        <v>481</v>
      </c>
      <c r="O216" s="85">
        <v>2021</v>
      </c>
      <c r="P216" s="85">
        <v>2024</v>
      </c>
      <c r="Q216" s="91" t="s">
        <v>110</v>
      </c>
      <c r="R216" s="91" t="s">
        <v>111</v>
      </c>
      <c r="S216" s="91" t="s">
        <v>28</v>
      </c>
      <c r="T216" s="91" t="s">
        <v>479</v>
      </c>
      <c r="U216" s="102"/>
    </row>
    <row r="217" spans="1:21" ht="63" customHeight="1" thickTop="1" thickBot="1" x14ac:dyDescent="0.35">
      <c r="A217" s="73">
        <v>214</v>
      </c>
      <c r="B217" s="83" t="s">
        <v>367</v>
      </c>
      <c r="C217" s="84" t="s">
        <v>20</v>
      </c>
      <c r="D217" s="147" t="s">
        <v>77</v>
      </c>
      <c r="E217" s="147" t="s">
        <v>360</v>
      </c>
      <c r="F217" s="85" t="s">
        <v>54</v>
      </c>
      <c r="G217" s="102"/>
      <c r="H217" s="153">
        <v>40000</v>
      </c>
      <c r="I217" s="149"/>
      <c r="J217" s="153">
        <v>12000</v>
      </c>
      <c r="K217" s="153">
        <v>28000</v>
      </c>
      <c r="L217" s="153"/>
      <c r="M217" s="97"/>
      <c r="N217" s="96" t="s">
        <v>440</v>
      </c>
      <c r="O217" s="85">
        <v>2022</v>
      </c>
      <c r="P217" s="85">
        <v>2024</v>
      </c>
      <c r="Q217" s="91" t="s">
        <v>364</v>
      </c>
      <c r="R217" s="91" t="s">
        <v>111</v>
      </c>
      <c r="S217" s="91" t="s">
        <v>28</v>
      </c>
      <c r="T217" s="91" t="s">
        <v>479</v>
      </c>
      <c r="U217" s="102"/>
    </row>
    <row r="218" spans="1:21" ht="66.75" customHeight="1" thickTop="1" thickBot="1" x14ac:dyDescent="0.35">
      <c r="A218" s="73">
        <v>215</v>
      </c>
      <c r="B218" s="103" t="s">
        <v>368</v>
      </c>
      <c r="C218" s="84" t="s">
        <v>20</v>
      </c>
      <c r="D218" s="147" t="s">
        <v>77</v>
      </c>
      <c r="E218" s="177" t="s">
        <v>360</v>
      </c>
      <c r="F218" s="105" t="s">
        <v>89</v>
      </c>
      <c r="G218" s="104"/>
      <c r="H218" s="161">
        <v>30000</v>
      </c>
      <c r="I218" s="167"/>
      <c r="J218" s="161">
        <v>9000</v>
      </c>
      <c r="K218" s="161">
        <v>21000</v>
      </c>
      <c r="L218" s="161"/>
      <c r="M218" s="106"/>
      <c r="N218" s="98" t="s">
        <v>441</v>
      </c>
      <c r="O218" s="105">
        <v>2021</v>
      </c>
      <c r="P218" s="105">
        <v>2024</v>
      </c>
      <c r="Q218" s="100" t="s">
        <v>110</v>
      </c>
      <c r="R218" s="100" t="s">
        <v>111</v>
      </c>
      <c r="S218" s="100" t="s">
        <v>28</v>
      </c>
      <c r="T218" s="91" t="s">
        <v>479</v>
      </c>
      <c r="U218" s="102"/>
    </row>
    <row r="219" spans="1:21" ht="159.75" customHeight="1" thickTop="1" thickBot="1" x14ac:dyDescent="0.35">
      <c r="A219" s="73">
        <v>216</v>
      </c>
      <c r="B219" s="103" t="s">
        <v>369</v>
      </c>
      <c r="C219" s="84" t="s">
        <v>20</v>
      </c>
      <c r="D219" s="147" t="s">
        <v>77</v>
      </c>
      <c r="E219" s="177" t="s">
        <v>360</v>
      </c>
      <c r="F219" s="105" t="s">
        <v>32</v>
      </c>
      <c r="G219" s="104"/>
      <c r="H219" s="161">
        <v>30000</v>
      </c>
      <c r="I219" s="167"/>
      <c r="J219" s="161">
        <v>9000</v>
      </c>
      <c r="K219" s="161">
        <v>21000</v>
      </c>
      <c r="L219" s="161"/>
      <c r="M219" s="106"/>
      <c r="N219" s="98" t="s">
        <v>480</v>
      </c>
      <c r="O219" s="105">
        <v>2021</v>
      </c>
      <c r="P219" s="105">
        <v>2024</v>
      </c>
      <c r="Q219" s="100" t="s">
        <v>110</v>
      </c>
      <c r="R219" s="100" t="s">
        <v>111</v>
      </c>
      <c r="S219" s="100" t="s">
        <v>28</v>
      </c>
      <c r="T219" s="91" t="s">
        <v>479</v>
      </c>
      <c r="U219" s="102"/>
    </row>
    <row r="220" spans="1:21" ht="61.5" customHeight="1" thickTop="1" thickBot="1" x14ac:dyDescent="0.35">
      <c r="A220" s="73">
        <v>217</v>
      </c>
      <c r="B220" s="76" t="s">
        <v>370</v>
      </c>
      <c r="C220" s="56" t="s">
        <v>20</v>
      </c>
      <c r="D220" s="178" t="s">
        <v>77</v>
      </c>
      <c r="E220" s="179" t="s">
        <v>360</v>
      </c>
      <c r="F220" s="59" t="s">
        <v>54</v>
      </c>
      <c r="G220" s="63"/>
      <c r="H220" s="168">
        <v>20000</v>
      </c>
      <c r="I220" s="169"/>
      <c r="J220" s="168">
        <v>6000</v>
      </c>
      <c r="K220" s="168">
        <v>14000</v>
      </c>
      <c r="L220" s="168"/>
      <c r="M220" s="64"/>
      <c r="N220" s="57" t="s">
        <v>1008</v>
      </c>
      <c r="O220" s="59">
        <v>2021</v>
      </c>
      <c r="P220" s="59">
        <v>2024</v>
      </c>
      <c r="Q220" s="60" t="s">
        <v>439</v>
      </c>
      <c r="R220" s="60" t="s">
        <v>111</v>
      </c>
      <c r="S220" s="60" t="s">
        <v>28</v>
      </c>
      <c r="T220" s="61" t="s">
        <v>479</v>
      </c>
      <c r="U220" s="62"/>
    </row>
    <row r="221" spans="1:21" ht="63.75" customHeight="1" thickTop="1" thickBot="1" x14ac:dyDescent="0.35">
      <c r="A221" s="73">
        <v>218</v>
      </c>
      <c r="B221" s="76" t="s">
        <v>371</v>
      </c>
      <c r="C221" s="56" t="s">
        <v>20</v>
      </c>
      <c r="D221" s="178" t="s">
        <v>77</v>
      </c>
      <c r="E221" s="179" t="s">
        <v>360</v>
      </c>
      <c r="F221" s="59" t="s">
        <v>89</v>
      </c>
      <c r="G221" s="63"/>
      <c r="H221" s="168">
        <v>20000</v>
      </c>
      <c r="I221" s="169"/>
      <c r="J221" s="168">
        <v>6000</v>
      </c>
      <c r="K221" s="168">
        <v>14000</v>
      </c>
      <c r="L221" s="168"/>
      <c r="M221" s="64"/>
      <c r="N221" s="65" t="s">
        <v>372</v>
      </c>
      <c r="O221" s="59">
        <v>2021</v>
      </c>
      <c r="P221" s="59">
        <v>2024</v>
      </c>
      <c r="Q221" s="60" t="s">
        <v>110</v>
      </c>
      <c r="R221" s="60" t="s">
        <v>111</v>
      </c>
      <c r="S221" s="60" t="s">
        <v>28</v>
      </c>
      <c r="T221" s="61" t="s">
        <v>479</v>
      </c>
      <c r="U221" s="62"/>
    </row>
    <row r="222" spans="1:21" ht="44.25" customHeight="1" thickTop="1" thickBot="1" x14ac:dyDescent="0.35">
      <c r="A222" s="73">
        <v>219</v>
      </c>
      <c r="B222" s="76" t="s">
        <v>373</v>
      </c>
      <c r="C222" s="56" t="s">
        <v>20</v>
      </c>
      <c r="D222" s="178" t="s">
        <v>77</v>
      </c>
      <c r="E222" s="179" t="s">
        <v>360</v>
      </c>
      <c r="F222" s="59" t="s">
        <v>29</v>
      </c>
      <c r="G222" s="63"/>
      <c r="H222" s="168">
        <v>20000</v>
      </c>
      <c r="I222" s="169"/>
      <c r="J222" s="168"/>
      <c r="K222" s="168"/>
      <c r="L222" s="168"/>
      <c r="M222" s="64"/>
      <c r="N222" s="65" t="s">
        <v>374</v>
      </c>
      <c r="O222" s="59">
        <v>2022</v>
      </c>
      <c r="P222" s="59">
        <v>2024</v>
      </c>
      <c r="Q222" s="60" t="s">
        <v>110</v>
      </c>
      <c r="R222" s="60" t="s">
        <v>111</v>
      </c>
      <c r="S222" s="60" t="s">
        <v>28</v>
      </c>
      <c r="T222" s="66"/>
      <c r="U222" s="62"/>
    </row>
    <row r="223" spans="1:21" ht="63.75" customHeight="1" thickTop="1" thickBot="1" x14ac:dyDescent="0.35">
      <c r="A223" s="73">
        <v>220</v>
      </c>
      <c r="B223" s="76" t="s">
        <v>375</v>
      </c>
      <c r="C223" s="56" t="s">
        <v>20</v>
      </c>
      <c r="D223" s="178" t="s">
        <v>77</v>
      </c>
      <c r="E223" s="179" t="s">
        <v>360</v>
      </c>
      <c r="F223" s="91" t="s">
        <v>29</v>
      </c>
      <c r="G223" s="63"/>
      <c r="H223" s="168">
        <v>10000</v>
      </c>
      <c r="I223" s="169"/>
      <c r="J223" s="168"/>
      <c r="K223" s="168"/>
      <c r="L223" s="168"/>
      <c r="M223" s="64"/>
      <c r="N223" s="65" t="s">
        <v>376</v>
      </c>
      <c r="O223" s="59">
        <v>2022</v>
      </c>
      <c r="P223" s="59">
        <v>2023</v>
      </c>
      <c r="Q223" s="60" t="s">
        <v>110</v>
      </c>
      <c r="R223" s="60" t="s">
        <v>111</v>
      </c>
      <c r="S223" s="60" t="s">
        <v>28</v>
      </c>
      <c r="T223" s="66"/>
      <c r="U223" s="62"/>
    </row>
    <row r="224" spans="1:21" ht="99" customHeight="1" thickTop="1" thickBot="1" x14ac:dyDescent="0.35">
      <c r="A224" s="73">
        <v>221</v>
      </c>
      <c r="B224" s="76" t="s">
        <v>460</v>
      </c>
      <c r="C224" s="56" t="s">
        <v>20</v>
      </c>
      <c r="D224" s="178" t="s">
        <v>77</v>
      </c>
      <c r="E224" s="179" t="s">
        <v>461</v>
      </c>
      <c r="F224" s="59" t="s">
        <v>29</v>
      </c>
      <c r="G224" s="63"/>
      <c r="H224" s="168">
        <v>300000</v>
      </c>
      <c r="I224" s="169"/>
      <c r="J224" s="168"/>
      <c r="K224" s="168"/>
      <c r="L224" s="168"/>
      <c r="M224" s="64"/>
      <c r="N224" s="60" t="s">
        <v>377</v>
      </c>
      <c r="O224" s="59">
        <v>2022</v>
      </c>
      <c r="P224" s="59">
        <v>2025</v>
      </c>
      <c r="Q224" s="60" t="s">
        <v>110</v>
      </c>
      <c r="R224" s="60" t="s">
        <v>111</v>
      </c>
      <c r="S224" s="60" t="s">
        <v>28</v>
      </c>
      <c r="T224" s="66"/>
      <c r="U224" s="62"/>
    </row>
    <row r="225" spans="1:21" ht="40.5" customHeight="1" thickTop="1" thickBot="1" x14ac:dyDescent="0.35">
      <c r="A225" s="73">
        <v>222</v>
      </c>
      <c r="B225" s="76" t="s">
        <v>378</v>
      </c>
      <c r="C225" s="56" t="s">
        <v>20</v>
      </c>
      <c r="D225" s="178" t="s">
        <v>77</v>
      </c>
      <c r="E225" s="179" t="s">
        <v>85</v>
      </c>
      <c r="F225" s="59" t="s">
        <v>29</v>
      </c>
      <c r="G225" s="63"/>
      <c r="H225" s="168">
        <v>20000</v>
      </c>
      <c r="I225" s="169"/>
      <c r="J225" s="168"/>
      <c r="K225" s="168"/>
      <c r="L225" s="168"/>
      <c r="M225" s="64"/>
      <c r="N225" s="60" t="s">
        <v>379</v>
      </c>
      <c r="O225" s="59"/>
      <c r="P225" s="59"/>
      <c r="Q225" s="60" t="s">
        <v>110</v>
      </c>
      <c r="R225" s="60" t="s">
        <v>111</v>
      </c>
      <c r="S225" s="60" t="s">
        <v>28</v>
      </c>
      <c r="T225" s="66"/>
      <c r="U225" s="62"/>
    </row>
    <row r="226" spans="1:21" ht="59.25" customHeight="1" thickTop="1" thickBot="1" x14ac:dyDescent="0.35">
      <c r="A226" s="73">
        <v>223</v>
      </c>
      <c r="B226" s="76" t="s">
        <v>380</v>
      </c>
      <c r="C226" s="56" t="s">
        <v>20</v>
      </c>
      <c r="D226" s="178" t="s">
        <v>77</v>
      </c>
      <c r="E226" s="179" t="s">
        <v>85</v>
      </c>
      <c r="F226" s="59" t="s">
        <v>29</v>
      </c>
      <c r="G226" s="63"/>
      <c r="H226" s="168">
        <v>150000</v>
      </c>
      <c r="I226" s="169"/>
      <c r="J226" s="168"/>
      <c r="K226" s="168"/>
      <c r="L226" s="168"/>
      <c r="M226" s="64"/>
      <c r="N226" s="60" t="s">
        <v>381</v>
      </c>
      <c r="O226" s="59">
        <v>2022</v>
      </c>
      <c r="P226" s="59">
        <v>2025</v>
      </c>
      <c r="Q226" s="60" t="s">
        <v>110</v>
      </c>
      <c r="R226" s="60" t="s">
        <v>111</v>
      </c>
      <c r="S226" s="60" t="s">
        <v>28</v>
      </c>
      <c r="T226" s="66"/>
      <c r="U226" s="62"/>
    </row>
    <row r="227" spans="1:21" ht="44.25" customHeight="1" thickTop="1" thickBot="1" x14ac:dyDescent="0.35">
      <c r="A227" s="73">
        <v>224</v>
      </c>
      <c r="B227" s="76" t="s">
        <v>382</v>
      </c>
      <c r="C227" s="56" t="s">
        <v>20</v>
      </c>
      <c r="D227" s="178" t="s">
        <v>77</v>
      </c>
      <c r="E227" s="179" t="s">
        <v>85</v>
      </c>
      <c r="F227" s="59" t="s">
        <v>29</v>
      </c>
      <c r="G227" s="63"/>
      <c r="H227" s="168">
        <v>50000</v>
      </c>
      <c r="I227" s="169"/>
      <c r="J227" s="168"/>
      <c r="K227" s="168"/>
      <c r="L227" s="168"/>
      <c r="M227" s="64"/>
      <c r="N227" s="60" t="s">
        <v>472</v>
      </c>
      <c r="O227" s="59">
        <v>2022</v>
      </c>
      <c r="P227" s="59">
        <v>2025</v>
      </c>
      <c r="Q227" s="60" t="s">
        <v>110</v>
      </c>
      <c r="R227" s="60" t="s">
        <v>111</v>
      </c>
      <c r="S227" s="60" t="s">
        <v>28</v>
      </c>
      <c r="T227" s="66"/>
      <c r="U227" s="62"/>
    </row>
    <row r="228" spans="1:21" ht="105.75" customHeight="1" thickTop="1" thickBot="1" x14ac:dyDescent="0.35">
      <c r="A228" s="73">
        <v>225</v>
      </c>
      <c r="B228" s="76" t="s">
        <v>383</v>
      </c>
      <c r="C228" s="56" t="s">
        <v>20</v>
      </c>
      <c r="D228" s="178" t="s">
        <v>469</v>
      </c>
      <c r="E228" s="179" t="s">
        <v>468</v>
      </c>
      <c r="F228" s="59" t="s">
        <v>32</v>
      </c>
      <c r="G228" s="63"/>
      <c r="H228" s="168">
        <v>150000</v>
      </c>
      <c r="I228" s="169"/>
      <c r="J228" s="168"/>
      <c r="K228" s="168"/>
      <c r="L228" s="168"/>
      <c r="M228" s="64"/>
      <c r="N228" s="79" t="s">
        <v>682</v>
      </c>
      <c r="O228" s="59">
        <v>2021</v>
      </c>
      <c r="P228" s="59">
        <v>2024</v>
      </c>
      <c r="Q228" s="60" t="s">
        <v>110</v>
      </c>
      <c r="R228" s="60" t="s">
        <v>111</v>
      </c>
      <c r="S228" s="60" t="s">
        <v>28</v>
      </c>
      <c r="T228" s="66"/>
      <c r="U228" s="62"/>
    </row>
    <row r="229" spans="1:21" ht="186.75" customHeight="1" thickTop="1" thickBot="1" x14ac:dyDescent="0.35">
      <c r="A229" s="73">
        <v>226</v>
      </c>
      <c r="B229" s="76" t="s">
        <v>384</v>
      </c>
      <c r="C229" s="56" t="s">
        <v>20</v>
      </c>
      <c r="D229" s="178" t="s">
        <v>464</v>
      </c>
      <c r="E229" s="179" t="s">
        <v>463</v>
      </c>
      <c r="F229" s="59" t="s">
        <v>32</v>
      </c>
      <c r="G229" s="63"/>
      <c r="H229" s="168">
        <v>300000</v>
      </c>
      <c r="I229" s="169"/>
      <c r="J229" s="168"/>
      <c r="K229" s="168"/>
      <c r="L229" s="168"/>
      <c r="M229" s="64"/>
      <c r="N229" s="80" t="s">
        <v>683</v>
      </c>
      <c r="O229" s="59">
        <v>2022</v>
      </c>
      <c r="P229" s="59">
        <v>2025</v>
      </c>
      <c r="Q229" s="60" t="s">
        <v>110</v>
      </c>
      <c r="R229" s="60" t="s">
        <v>111</v>
      </c>
      <c r="S229" s="60" t="s">
        <v>28</v>
      </c>
      <c r="T229" s="66"/>
      <c r="U229" s="62"/>
    </row>
    <row r="230" spans="1:21" ht="46.5" customHeight="1" thickTop="1" thickBot="1" x14ac:dyDescent="0.35">
      <c r="A230" s="73">
        <v>227</v>
      </c>
      <c r="B230" s="76" t="s">
        <v>385</v>
      </c>
      <c r="C230" s="56" t="s">
        <v>20</v>
      </c>
      <c r="D230" s="178" t="s">
        <v>84</v>
      </c>
      <c r="E230" s="179" t="s">
        <v>462</v>
      </c>
      <c r="F230" s="59" t="s">
        <v>29</v>
      </c>
      <c r="G230" s="63"/>
      <c r="H230" s="168">
        <v>10000</v>
      </c>
      <c r="I230" s="169"/>
      <c r="J230" s="168"/>
      <c r="K230" s="168"/>
      <c r="L230" s="168"/>
      <c r="M230" s="64"/>
      <c r="N230" s="80" t="s">
        <v>386</v>
      </c>
      <c r="O230" s="59">
        <v>2022</v>
      </c>
      <c r="P230" s="59">
        <v>2024</v>
      </c>
      <c r="Q230" s="60" t="s">
        <v>110</v>
      </c>
      <c r="R230" s="60" t="s">
        <v>111</v>
      </c>
      <c r="S230" s="60" t="s">
        <v>28</v>
      </c>
      <c r="T230" s="66"/>
      <c r="U230" s="62"/>
    </row>
    <row r="231" spans="1:21" ht="225" customHeight="1" thickTop="1" thickBot="1" x14ac:dyDescent="0.35">
      <c r="A231" s="73">
        <v>228</v>
      </c>
      <c r="B231" s="76" t="s">
        <v>387</v>
      </c>
      <c r="C231" s="56" t="s">
        <v>20</v>
      </c>
      <c r="D231" s="178" t="s">
        <v>77</v>
      </c>
      <c r="E231" s="179" t="s">
        <v>85</v>
      </c>
      <c r="F231" s="59" t="s">
        <v>32</v>
      </c>
      <c r="G231" s="63"/>
      <c r="H231" s="168">
        <v>1500000</v>
      </c>
      <c r="I231" s="169"/>
      <c r="J231" s="168"/>
      <c r="K231" s="168"/>
      <c r="L231" s="168"/>
      <c r="M231" s="64"/>
      <c r="N231" s="81" t="s">
        <v>684</v>
      </c>
      <c r="O231" s="59">
        <v>2022</v>
      </c>
      <c r="P231" s="59">
        <v>2027</v>
      </c>
      <c r="Q231" s="60" t="s">
        <v>388</v>
      </c>
      <c r="R231" s="60" t="s">
        <v>111</v>
      </c>
      <c r="S231" s="60" t="s">
        <v>28</v>
      </c>
      <c r="T231" s="61" t="s">
        <v>389</v>
      </c>
      <c r="U231" s="62"/>
    </row>
    <row r="232" spans="1:21" ht="36.75" customHeight="1" thickTop="1" thickBot="1" x14ac:dyDescent="0.35">
      <c r="A232" s="73">
        <v>229</v>
      </c>
      <c r="B232" s="76" t="s">
        <v>390</v>
      </c>
      <c r="C232" s="56" t="s">
        <v>20</v>
      </c>
      <c r="D232" s="178" t="s">
        <v>77</v>
      </c>
      <c r="E232" s="179" t="s">
        <v>85</v>
      </c>
      <c r="F232" s="59" t="s">
        <v>32</v>
      </c>
      <c r="G232" s="63"/>
      <c r="H232" s="168">
        <v>800000</v>
      </c>
      <c r="I232" s="169"/>
      <c r="J232" s="168"/>
      <c r="K232" s="168"/>
      <c r="L232" s="168"/>
      <c r="M232" s="64"/>
      <c r="N232" s="61" t="s">
        <v>395</v>
      </c>
      <c r="O232" s="59">
        <v>2022</v>
      </c>
      <c r="P232" s="59">
        <v>2027</v>
      </c>
      <c r="Q232" s="60" t="s">
        <v>110</v>
      </c>
      <c r="R232" s="60" t="s">
        <v>111</v>
      </c>
      <c r="S232" s="60" t="s">
        <v>28</v>
      </c>
      <c r="T232" s="66"/>
      <c r="U232" s="62"/>
    </row>
    <row r="233" spans="1:21" ht="40.5" customHeight="1" thickTop="1" thickBot="1" x14ac:dyDescent="0.35">
      <c r="A233" s="73">
        <v>230</v>
      </c>
      <c r="B233" s="76" t="s">
        <v>391</v>
      </c>
      <c r="C233" s="56" t="s">
        <v>20</v>
      </c>
      <c r="D233" s="178" t="s">
        <v>77</v>
      </c>
      <c r="E233" s="179" t="s">
        <v>85</v>
      </c>
      <c r="F233" s="59" t="s">
        <v>97</v>
      </c>
      <c r="G233" s="63"/>
      <c r="H233" s="168">
        <v>80000</v>
      </c>
      <c r="I233" s="169"/>
      <c r="J233" s="168"/>
      <c r="K233" s="168"/>
      <c r="L233" s="168"/>
      <c r="M233" s="64"/>
      <c r="N233" s="82" t="s">
        <v>394</v>
      </c>
      <c r="O233" s="59">
        <v>2022</v>
      </c>
      <c r="P233" s="59">
        <v>2027</v>
      </c>
      <c r="Q233" s="60" t="s">
        <v>110</v>
      </c>
      <c r="R233" s="60" t="s">
        <v>111</v>
      </c>
      <c r="S233" s="60" t="s">
        <v>28</v>
      </c>
      <c r="T233" s="66"/>
      <c r="U233" s="62"/>
    </row>
    <row r="234" spans="1:21" ht="39" customHeight="1" thickTop="1" thickBot="1" x14ac:dyDescent="0.35">
      <c r="A234" s="73">
        <v>231</v>
      </c>
      <c r="B234" s="76" t="s">
        <v>392</v>
      </c>
      <c r="C234" s="56" t="s">
        <v>20</v>
      </c>
      <c r="D234" s="178" t="s">
        <v>77</v>
      </c>
      <c r="E234" s="179" t="s">
        <v>85</v>
      </c>
      <c r="F234" s="59" t="s">
        <v>97</v>
      </c>
      <c r="G234" s="59"/>
      <c r="H234" s="168">
        <v>80000</v>
      </c>
      <c r="I234" s="169"/>
      <c r="J234" s="168"/>
      <c r="K234" s="168"/>
      <c r="L234" s="168"/>
      <c r="M234" s="67"/>
      <c r="N234" s="60" t="s">
        <v>393</v>
      </c>
      <c r="O234" s="59">
        <v>2022</v>
      </c>
      <c r="P234" s="59">
        <v>2027</v>
      </c>
      <c r="Q234" s="60" t="s">
        <v>110</v>
      </c>
      <c r="R234" s="60" t="s">
        <v>111</v>
      </c>
      <c r="S234" s="68" t="s">
        <v>28</v>
      </c>
      <c r="T234" s="66"/>
      <c r="U234" s="62"/>
    </row>
    <row r="235" spans="1:21" ht="34.5" thickTop="1" thickBot="1" x14ac:dyDescent="0.35">
      <c r="A235" s="73">
        <v>232</v>
      </c>
      <c r="B235" s="52" t="s">
        <v>396</v>
      </c>
      <c r="C235" s="56" t="s">
        <v>20</v>
      </c>
      <c r="D235" s="178" t="s">
        <v>77</v>
      </c>
      <c r="E235" s="179" t="s">
        <v>85</v>
      </c>
      <c r="F235" s="53" t="s">
        <v>397</v>
      </c>
      <c r="G235" s="66"/>
      <c r="H235" s="170">
        <v>80000</v>
      </c>
      <c r="I235" s="171"/>
      <c r="J235" s="172"/>
      <c r="K235" s="172"/>
      <c r="L235" s="172"/>
      <c r="M235" s="69"/>
      <c r="N235" s="61" t="s">
        <v>394</v>
      </c>
      <c r="O235" s="59">
        <v>2022</v>
      </c>
      <c r="P235" s="59">
        <v>2027</v>
      </c>
      <c r="Q235" s="60" t="s">
        <v>110</v>
      </c>
      <c r="R235" s="60" t="s">
        <v>111</v>
      </c>
      <c r="S235" s="68" t="s">
        <v>28</v>
      </c>
      <c r="T235" s="62"/>
      <c r="U235" s="62"/>
    </row>
    <row r="236" spans="1:21" ht="42.75" customHeight="1" thickTop="1" thickBot="1" x14ac:dyDescent="0.35">
      <c r="A236" s="73">
        <v>233</v>
      </c>
      <c r="B236" s="52" t="s">
        <v>398</v>
      </c>
      <c r="C236" s="56" t="s">
        <v>20</v>
      </c>
      <c r="D236" s="178" t="s">
        <v>77</v>
      </c>
      <c r="E236" s="179" t="s">
        <v>85</v>
      </c>
      <c r="F236" s="52" t="s">
        <v>26</v>
      </c>
      <c r="G236" s="62"/>
      <c r="H236" s="172">
        <v>80000</v>
      </c>
      <c r="I236" s="173"/>
      <c r="J236" s="172"/>
      <c r="K236" s="172"/>
      <c r="L236" s="172"/>
      <c r="M236" s="69"/>
      <c r="N236" s="61" t="s">
        <v>394</v>
      </c>
      <c r="O236" s="59">
        <v>2022</v>
      </c>
      <c r="P236" s="59">
        <v>2027</v>
      </c>
      <c r="Q236" s="60" t="s">
        <v>110</v>
      </c>
      <c r="R236" s="60" t="s">
        <v>111</v>
      </c>
      <c r="S236" s="68" t="s">
        <v>28</v>
      </c>
      <c r="T236" s="62"/>
      <c r="U236" s="62"/>
    </row>
    <row r="237" spans="1:21" ht="34.5" thickTop="1" thickBot="1" x14ac:dyDescent="0.35">
      <c r="A237" s="73">
        <v>234</v>
      </c>
      <c r="B237" s="52" t="s">
        <v>399</v>
      </c>
      <c r="C237" s="56" t="s">
        <v>20</v>
      </c>
      <c r="D237" s="178" t="s">
        <v>77</v>
      </c>
      <c r="E237" s="179" t="s">
        <v>85</v>
      </c>
      <c r="F237" s="52" t="s">
        <v>26</v>
      </c>
      <c r="G237" s="53"/>
      <c r="H237" s="172">
        <v>20000</v>
      </c>
      <c r="I237" s="173"/>
      <c r="J237" s="172"/>
      <c r="K237" s="172"/>
      <c r="L237" s="172"/>
      <c r="M237" s="69"/>
      <c r="N237" s="61" t="s">
        <v>394</v>
      </c>
      <c r="O237" s="59">
        <v>2022</v>
      </c>
      <c r="P237" s="59">
        <v>2027</v>
      </c>
      <c r="Q237" s="60" t="s">
        <v>110</v>
      </c>
      <c r="R237" s="60" t="s">
        <v>111</v>
      </c>
      <c r="S237" s="68" t="s">
        <v>28</v>
      </c>
      <c r="T237" s="62"/>
      <c r="U237" s="62"/>
    </row>
    <row r="238" spans="1:21" ht="34.5" thickTop="1" thickBot="1" x14ac:dyDescent="0.35">
      <c r="A238" s="73">
        <v>235</v>
      </c>
      <c r="B238" s="52" t="s">
        <v>400</v>
      </c>
      <c r="C238" s="56" t="s">
        <v>20</v>
      </c>
      <c r="D238" s="178" t="s">
        <v>77</v>
      </c>
      <c r="E238" s="179" t="s">
        <v>85</v>
      </c>
      <c r="F238" s="53" t="s">
        <v>92</v>
      </c>
      <c r="G238" s="53"/>
      <c r="H238" s="172">
        <v>80000</v>
      </c>
      <c r="I238" s="173"/>
      <c r="J238" s="172"/>
      <c r="K238" s="172"/>
      <c r="L238" s="172"/>
      <c r="M238" s="69"/>
      <c r="N238" s="61" t="s">
        <v>394</v>
      </c>
      <c r="O238" s="59">
        <v>2022</v>
      </c>
      <c r="P238" s="59">
        <v>2027</v>
      </c>
      <c r="Q238" s="60" t="s">
        <v>110</v>
      </c>
      <c r="R238" s="60" t="s">
        <v>111</v>
      </c>
      <c r="S238" s="68" t="s">
        <v>28</v>
      </c>
      <c r="T238" s="62"/>
      <c r="U238" s="62"/>
    </row>
    <row r="239" spans="1:21" ht="34.5" thickTop="1" thickBot="1" x14ac:dyDescent="0.35">
      <c r="A239" s="73">
        <v>236</v>
      </c>
      <c r="B239" s="76" t="s">
        <v>401</v>
      </c>
      <c r="C239" s="58" t="s">
        <v>20</v>
      </c>
      <c r="D239" s="179" t="s">
        <v>77</v>
      </c>
      <c r="E239" s="179" t="s">
        <v>85</v>
      </c>
      <c r="F239" s="59" t="s">
        <v>89</v>
      </c>
      <c r="G239" s="59"/>
      <c r="H239" s="168">
        <v>20000</v>
      </c>
      <c r="I239" s="169"/>
      <c r="J239" s="168"/>
      <c r="K239" s="168"/>
      <c r="L239" s="168"/>
      <c r="M239" s="67"/>
      <c r="N239" s="60" t="s">
        <v>394</v>
      </c>
      <c r="O239" s="59">
        <v>2022</v>
      </c>
      <c r="P239" s="59">
        <v>2027</v>
      </c>
      <c r="Q239" s="60" t="s">
        <v>110</v>
      </c>
      <c r="R239" s="60" t="s">
        <v>111</v>
      </c>
      <c r="S239" s="68" t="s">
        <v>28</v>
      </c>
      <c r="T239" s="63"/>
      <c r="U239" s="63"/>
    </row>
    <row r="240" spans="1:21" ht="40.5" customHeight="1" thickTop="1" thickBot="1" x14ac:dyDescent="0.35">
      <c r="A240" s="73">
        <v>237</v>
      </c>
      <c r="B240" s="52" t="s">
        <v>402</v>
      </c>
      <c r="C240" s="58" t="s">
        <v>20</v>
      </c>
      <c r="D240" s="179" t="s">
        <v>77</v>
      </c>
      <c r="E240" s="179" t="s">
        <v>85</v>
      </c>
      <c r="F240" s="53" t="s">
        <v>30</v>
      </c>
      <c r="G240" s="62"/>
      <c r="H240" s="172">
        <v>12000</v>
      </c>
      <c r="I240" s="173"/>
      <c r="J240" s="172"/>
      <c r="K240" s="172"/>
      <c r="L240" s="172"/>
      <c r="M240" s="69"/>
      <c r="N240" s="61" t="s">
        <v>403</v>
      </c>
      <c r="O240" s="59">
        <v>2022</v>
      </c>
      <c r="P240" s="59">
        <v>2027</v>
      </c>
      <c r="Q240" s="60" t="s">
        <v>110</v>
      </c>
      <c r="R240" s="60" t="s">
        <v>111</v>
      </c>
      <c r="S240" s="68" t="s">
        <v>28</v>
      </c>
      <c r="T240" s="62"/>
      <c r="U240" s="62"/>
    </row>
    <row r="241" spans="1:21" ht="41.25" customHeight="1" thickTop="1" thickBot="1" x14ac:dyDescent="0.35">
      <c r="A241" s="73">
        <v>238</v>
      </c>
      <c r="B241" s="52" t="s">
        <v>404</v>
      </c>
      <c r="C241" s="58" t="s">
        <v>20</v>
      </c>
      <c r="D241" s="179" t="s">
        <v>77</v>
      </c>
      <c r="E241" s="179" t="s">
        <v>85</v>
      </c>
      <c r="F241" s="53" t="s">
        <v>97</v>
      </c>
      <c r="G241" s="62"/>
      <c r="H241" s="172">
        <v>12000</v>
      </c>
      <c r="I241" s="173"/>
      <c r="J241" s="172"/>
      <c r="K241" s="172"/>
      <c r="L241" s="172"/>
      <c r="M241" s="69"/>
      <c r="N241" s="61" t="s">
        <v>403</v>
      </c>
      <c r="O241" s="59">
        <v>2022</v>
      </c>
      <c r="P241" s="59">
        <v>2027</v>
      </c>
      <c r="Q241" s="60" t="s">
        <v>110</v>
      </c>
      <c r="R241" s="60" t="s">
        <v>111</v>
      </c>
      <c r="S241" s="68" t="s">
        <v>28</v>
      </c>
      <c r="T241" s="62"/>
      <c r="U241" s="62"/>
    </row>
    <row r="242" spans="1:21" ht="40.5" customHeight="1" thickTop="1" thickBot="1" x14ac:dyDescent="0.35">
      <c r="A242" s="73">
        <v>239</v>
      </c>
      <c r="B242" s="52" t="s">
        <v>405</v>
      </c>
      <c r="C242" s="56" t="s">
        <v>20</v>
      </c>
      <c r="D242" s="178" t="s">
        <v>77</v>
      </c>
      <c r="E242" s="178" t="s">
        <v>85</v>
      </c>
      <c r="F242" s="53" t="s">
        <v>45</v>
      </c>
      <c r="G242" s="62"/>
      <c r="H242" s="172">
        <v>12000</v>
      </c>
      <c r="I242" s="173"/>
      <c r="J242" s="172"/>
      <c r="K242" s="172"/>
      <c r="L242" s="172"/>
      <c r="M242" s="69"/>
      <c r="N242" s="61" t="s">
        <v>403</v>
      </c>
      <c r="O242" s="53">
        <v>2022</v>
      </c>
      <c r="P242" s="53">
        <v>2027</v>
      </c>
      <c r="Q242" s="61" t="s">
        <v>110</v>
      </c>
      <c r="R242" s="61" t="s">
        <v>111</v>
      </c>
      <c r="S242" s="66" t="s">
        <v>28</v>
      </c>
      <c r="T242" s="62"/>
      <c r="U242" s="62"/>
    </row>
    <row r="243" spans="1:21" ht="42" customHeight="1" thickTop="1" thickBot="1" x14ac:dyDescent="0.35">
      <c r="A243" s="73">
        <v>240</v>
      </c>
      <c r="B243" s="52" t="s">
        <v>406</v>
      </c>
      <c r="C243" s="58" t="s">
        <v>20</v>
      </c>
      <c r="D243" s="179" t="s">
        <v>77</v>
      </c>
      <c r="E243" s="179" t="s">
        <v>85</v>
      </c>
      <c r="F243" s="59" t="s">
        <v>89</v>
      </c>
      <c r="G243" s="62"/>
      <c r="H243" s="172">
        <v>12000</v>
      </c>
      <c r="I243" s="173"/>
      <c r="J243" s="172"/>
      <c r="K243" s="172"/>
      <c r="L243" s="172"/>
      <c r="M243" s="69"/>
      <c r="N243" s="61" t="s">
        <v>403</v>
      </c>
      <c r="O243" s="59">
        <v>2022</v>
      </c>
      <c r="P243" s="59">
        <v>2027</v>
      </c>
      <c r="Q243" s="60" t="s">
        <v>110</v>
      </c>
      <c r="R243" s="60" t="s">
        <v>111</v>
      </c>
      <c r="S243" s="68" t="s">
        <v>28</v>
      </c>
      <c r="T243" s="62"/>
      <c r="U243" s="62"/>
    </row>
    <row r="244" spans="1:21" ht="34.5" thickTop="1" thickBot="1" x14ac:dyDescent="0.35">
      <c r="A244" s="73">
        <v>241</v>
      </c>
      <c r="B244" s="52" t="s">
        <v>407</v>
      </c>
      <c r="C244" s="58" t="s">
        <v>20</v>
      </c>
      <c r="D244" s="179" t="s">
        <v>77</v>
      </c>
      <c r="E244" s="179" t="s">
        <v>85</v>
      </c>
      <c r="F244" s="53" t="s">
        <v>30</v>
      </c>
      <c r="G244" s="62"/>
      <c r="H244" s="172">
        <v>35000</v>
      </c>
      <c r="I244" s="173"/>
      <c r="J244" s="172"/>
      <c r="K244" s="172"/>
      <c r="L244" s="172"/>
      <c r="M244" s="69"/>
      <c r="N244" s="61" t="s">
        <v>408</v>
      </c>
      <c r="O244" s="59">
        <v>2022</v>
      </c>
      <c r="P244" s="59">
        <v>2027</v>
      </c>
      <c r="Q244" s="60" t="s">
        <v>110</v>
      </c>
      <c r="R244" s="60" t="s">
        <v>111</v>
      </c>
      <c r="S244" s="68" t="s">
        <v>28</v>
      </c>
      <c r="T244" s="62"/>
      <c r="U244" s="62"/>
    </row>
    <row r="245" spans="1:21" ht="34.5" thickTop="1" thickBot="1" x14ac:dyDescent="0.35">
      <c r="A245" s="73">
        <v>242</v>
      </c>
      <c r="B245" s="52" t="s">
        <v>409</v>
      </c>
      <c r="C245" s="58" t="s">
        <v>20</v>
      </c>
      <c r="D245" s="179" t="s">
        <v>77</v>
      </c>
      <c r="E245" s="179" t="s">
        <v>85</v>
      </c>
      <c r="F245" s="53" t="s">
        <v>99</v>
      </c>
      <c r="G245" s="62"/>
      <c r="H245" s="172">
        <v>35000</v>
      </c>
      <c r="I245" s="173"/>
      <c r="J245" s="172"/>
      <c r="K245" s="172"/>
      <c r="L245" s="172"/>
      <c r="M245" s="69"/>
      <c r="N245" s="61" t="s">
        <v>408</v>
      </c>
      <c r="O245" s="59">
        <v>2022</v>
      </c>
      <c r="P245" s="59">
        <v>2027</v>
      </c>
      <c r="Q245" s="60" t="s">
        <v>110</v>
      </c>
      <c r="R245" s="60" t="s">
        <v>111</v>
      </c>
      <c r="S245" s="68" t="s">
        <v>28</v>
      </c>
      <c r="T245" s="62"/>
      <c r="U245" s="62"/>
    </row>
    <row r="246" spans="1:21" ht="34.5" thickTop="1" thickBot="1" x14ac:dyDescent="0.35">
      <c r="A246" s="73">
        <v>243</v>
      </c>
      <c r="B246" s="52" t="s">
        <v>410</v>
      </c>
      <c r="C246" s="58" t="s">
        <v>20</v>
      </c>
      <c r="D246" s="179" t="s">
        <v>77</v>
      </c>
      <c r="E246" s="179" t="s">
        <v>85</v>
      </c>
      <c r="F246" s="53" t="s">
        <v>99</v>
      </c>
      <c r="G246" s="62"/>
      <c r="H246" s="172">
        <v>35000</v>
      </c>
      <c r="I246" s="173"/>
      <c r="J246" s="172"/>
      <c r="K246" s="172"/>
      <c r="L246" s="172"/>
      <c r="M246" s="69"/>
      <c r="N246" s="61" t="s">
        <v>408</v>
      </c>
      <c r="O246" s="59">
        <v>2022</v>
      </c>
      <c r="P246" s="59">
        <v>2027</v>
      </c>
      <c r="Q246" s="60" t="s">
        <v>110</v>
      </c>
      <c r="R246" s="60" t="s">
        <v>111</v>
      </c>
      <c r="S246" s="68" t="s">
        <v>28</v>
      </c>
      <c r="T246" s="62"/>
      <c r="U246" s="62"/>
    </row>
    <row r="247" spans="1:21" ht="45" customHeight="1" thickTop="1" thickBot="1" x14ac:dyDescent="0.35">
      <c r="A247" s="73">
        <v>244</v>
      </c>
      <c r="B247" s="52" t="s">
        <v>411</v>
      </c>
      <c r="C247" s="58" t="s">
        <v>20</v>
      </c>
      <c r="D247" s="179" t="s">
        <v>77</v>
      </c>
      <c r="E247" s="179" t="s">
        <v>85</v>
      </c>
      <c r="F247" s="52" t="s">
        <v>26</v>
      </c>
      <c r="G247" s="62"/>
      <c r="H247" s="172">
        <v>35000</v>
      </c>
      <c r="I247" s="173"/>
      <c r="J247" s="172"/>
      <c r="K247" s="172"/>
      <c r="L247" s="172"/>
      <c r="M247" s="69"/>
      <c r="N247" s="61" t="s">
        <v>408</v>
      </c>
      <c r="O247" s="59">
        <v>2022</v>
      </c>
      <c r="P247" s="59">
        <v>2027</v>
      </c>
      <c r="Q247" s="60" t="s">
        <v>110</v>
      </c>
      <c r="R247" s="60" t="s">
        <v>111</v>
      </c>
      <c r="S247" s="68" t="s">
        <v>28</v>
      </c>
      <c r="T247" s="62"/>
      <c r="U247" s="62"/>
    </row>
    <row r="248" spans="1:21" ht="34.5" thickTop="1" thickBot="1" x14ac:dyDescent="0.35">
      <c r="A248" s="73">
        <v>245</v>
      </c>
      <c r="B248" s="52" t="s">
        <v>412</v>
      </c>
      <c r="C248" s="58" t="s">
        <v>20</v>
      </c>
      <c r="D248" s="179" t="s">
        <v>77</v>
      </c>
      <c r="E248" s="179" t="s">
        <v>85</v>
      </c>
      <c r="F248" s="53" t="s">
        <v>92</v>
      </c>
      <c r="G248" s="62"/>
      <c r="H248" s="172">
        <v>35000</v>
      </c>
      <c r="I248" s="173"/>
      <c r="J248" s="172"/>
      <c r="K248" s="172"/>
      <c r="L248" s="172"/>
      <c r="M248" s="69"/>
      <c r="N248" s="61" t="s">
        <v>408</v>
      </c>
      <c r="O248" s="59">
        <v>2022</v>
      </c>
      <c r="P248" s="59">
        <v>2027</v>
      </c>
      <c r="Q248" s="60" t="s">
        <v>110</v>
      </c>
      <c r="R248" s="60" t="s">
        <v>111</v>
      </c>
      <c r="S248" s="68" t="s">
        <v>28</v>
      </c>
      <c r="T248" s="62"/>
      <c r="U248" s="62"/>
    </row>
    <row r="249" spans="1:21" ht="48" customHeight="1" thickTop="1" thickBot="1" x14ac:dyDescent="0.35">
      <c r="A249" s="73">
        <v>246</v>
      </c>
      <c r="B249" s="52" t="s">
        <v>413</v>
      </c>
      <c r="C249" s="58" t="s">
        <v>20</v>
      </c>
      <c r="D249" s="179" t="s">
        <v>77</v>
      </c>
      <c r="E249" s="179" t="s">
        <v>85</v>
      </c>
      <c r="F249" s="53" t="s">
        <v>32</v>
      </c>
      <c r="G249" s="62"/>
      <c r="H249" s="172">
        <v>200000</v>
      </c>
      <c r="I249" s="173"/>
      <c r="J249" s="172"/>
      <c r="K249" s="172"/>
      <c r="L249" s="172"/>
      <c r="M249" s="69"/>
      <c r="N249" s="61" t="s">
        <v>414</v>
      </c>
      <c r="O249" s="53">
        <v>2023</v>
      </c>
      <c r="P249" s="53">
        <v>2027</v>
      </c>
      <c r="Q249" s="61" t="s">
        <v>110</v>
      </c>
      <c r="R249" s="61" t="s">
        <v>111</v>
      </c>
      <c r="S249" s="68" t="s">
        <v>28</v>
      </c>
      <c r="T249" s="62"/>
      <c r="U249" s="62"/>
    </row>
    <row r="250" spans="1:21" ht="30" customHeight="1" thickTop="1" thickBot="1" x14ac:dyDescent="0.35">
      <c r="A250" s="73">
        <v>247</v>
      </c>
      <c r="B250" s="52" t="s">
        <v>415</v>
      </c>
      <c r="C250" s="58" t="s">
        <v>20</v>
      </c>
      <c r="D250" s="179" t="s">
        <v>77</v>
      </c>
      <c r="E250" s="179" t="s">
        <v>85</v>
      </c>
      <c r="F250" s="53" t="s">
        <v>97</v>
      </c>
      <c r="G250" s="62"/>
      <c r="H250" s="172">
        <v>200000</v>
      </c>
      <c r="I250" s="173"/>
      <c r="J250" s="172"/>
      <c r="K250" s="172"/>
      <c r="L250" s="172"/>
      <c r="M250" s="69"/>
      <c r="N250" s="61" t="s">
        <v>416</v>
      </c>
      <c r="O250" s="53">
        <v>2023</v>
      </c>
      <c r="P250" s="53">
        <v>2027</v>
      </c>
      <c r="Q250" s="61" t="s">
        <v>110</v>
      </c>
      <c r="R250" s="61" t="s">
        <v>111</v>
      </c>
      <c r="S250" s="68" t="s">
        <v>28</v>
      </c>
      <c r="T250" s="62"/>
      <c r="U250" s="62"/>
    </row>
    <row r="251" spans="1:21" ht="34.5" thickTop="1" thickBot="1" x14ac:dyDescent="0.35">
      <c r="A251" s="73">
        <v>248</v>
      </c>
      <c r="B251" s="52" t="s">
        <v>417</v>
      </c>
      <c r="C251" s="58" t="s">
        <v>20</v>
      </c>
      <c r="D251" s="179" t="s">
        <v>77</v>
      </c>
      <c r="E251" s="179" t="s">
        <v>85</v>
      </c>
      <c r="F251" s="52" t="s">
        <v>26</v>
      </c>
      <c r="G251" s="62"/>
      <c r="H251" s="172">
        <v>150000</v>
      </c>
      <c r="I251" s="173"/>
      <c r="J251" s="172"/>
      <c r="K251" s="172"/>
      <c r="L251" s="172"/>
      <c r="M251" s="69"/>
      <c r="N251" s="61" t="s">
        <v>418</v>
      </c>
      <c r="O251" s="53">
        <v>2023</v>
      </c>
      <c r="P251" s="53">
        <v>2027</v>
      </c>
      <c r="Q251" s="61" t="s">
        <v>110</v>
      </c>
      <c r="R251" s="61" t="s">
        <v>111</v>
      </c>
      <c r="S251" s="68" t="s">
        <v>28</v>
      </c>
      <c r="T251" s="62"/>
      <c r="U251" s="62"/>
    </row>
    <row r="252" spans="1:21" ht="34.5" thickTop="1" thickBot="1" x14ac:dyDescent="0.35">
      <c r="A252" s="73">
        <v>249</v>
      </c>
      <c r="B252" s="52" t="s">
        <v>419</v>
      </c>
      <c r="C252" s="58" t="s">
        <v>20</v>
      </c>
      <c r="D252" s="179" t="s">
        <v>77</v>
      </c>
      <c r="E252" s="179" t="s">
        <v>85</v>
      </c>
      <c r="F252" s="52" t="s">
        <v>26</v>
      </c>
      <c r="G252" s="62"/>
      <c r="H252" s="172">
        <v>50000</v>
      </c>
      <c r="I252" s="173"/>
      <c r="J252" s="172"/>
      <c r="K252" s="172"/>
      <c r="L252" s="172"/>
      <c r="M252" s="69"/>
      <c r="N252" s="61" t="s">
        <v>420</v>
      </c>
      <c r="O252" s="53">
        <v>2023</v>
      </c>
      <c r="P252" s="53">
        <v>2027</v>
      </c>
      <c r="Q252" s="61" t="s">
        <v>110</v>
      </c>
      <c r="R252" s="61" t="s">
        <v>111</v>
      </c>
      <c r="S252" s="68" t="s">
        <v>28</v>
      </c>
      <c r="T252" s="62"/>
      <c r="U252" s="62"/>
    </row>
    <row r="253" spans="1:21" ht="34.5" thickTop="1" thickBot="1" x14ac:dyDescent="0.35">
      <c r="A253" s="73">
        <v>250</v>
      </c>
      <c r="B253" s="52" t="s">
        <v>421</v>
      </c>
      <c r="C253" s="58" t="s">
        <v>20</v>
      </c>
      <c r="D253" s="179" t="s">
        <v>77</v>
      </c>
      <c r="E253" s="179" t="s">
        <v>85</v>
      </c>
      <c r="F253" s="53" t="s">
        <v>92</v>
      </c>
      <c r="G253" s="62"/>
      <c r="H253" s="172">
        <v>150000</v>
      </c>
      <c r="I253" s="173"/>
      <c r="J253" s="172"/>
      <c r="K253" s="172"/>
      <c r="L253" s="172"/>
      <c r="M253" s="69"/>
      <c r="N253" s="61" t="s">
        <v>422</v>
      </c>
      <c r="O253" s="53">
        <v>2023</v>
      </c>
      <c r="P253" s="53">
        <v>2027</v>
      </c>
      <c r="Q253" s="61" t="s">
        <v>110</v>
      </c>
      <c r="R253" s="61" t="s">
        <v>111</v>
      </c>
      <c r="S253" s="68" t="s">
        <v>28</v>
      </c>
      <c r="T253" s="62"/>
      <c r="U253" s="62"/>
    </row>
    <row r="254" spans="1:21" ht="34.5" thickTop="1" thickBot="1" x14ac:dyDescent="0.35">
      <c r="A254" s="73">
        <v>251</v>
      </c>
      <c r="B254" s="52" t="s">
        <v>423</v>
      </c>
      <c r="C254" s="58" t="s">
        <v>20</v>
      </c>
      <c r="D254" s="179" t="s">
        <v>77</v>
      </c>
      <c r="E254" s="179" t="s">
        <v>85</v>
      </c>
      <c r="F254" s="53" t="s">
        <v>89</v>
      </c>
      <c r="G254" s="62"/>
      <c r="H254" s="172">
        <v>50000</v>
      </c>
      <c r="I254" s="173"/>
      <c r="J254" s="172"/>
      <c r="K254" s="172"/>
      <c r="L254" s="172"/>
      <c r="M254" s="69"/>
      <c r="N254" s="61" t="s">
        <v>424</v>
      </c>
      <c r="O254" s="53">
        <v>2023</v>
      </c>
      <c r="P254" s="53">
        <v>2027</v>
      </c>
      <c r="Q254" s="61" t="s">
        <v>110</v>
      </c>
      <c r="R254" s="61" t="s">
        <v>111</v>
      </c>
      <c r="S254" s="68" t="s">
        <v>28</v>
      </c>
      <c r="T254" s="62"/>
      <c r="U254" s="62"/>
    </row>
    <row r="255" spans="1:21" ht="29.25" customHeight="1" thickTop="1" thickBot="1" x14ac:dyDescent="0.35">
      <c r="A255" s="73">
        <v>252</v>
      </c>
      <c r="B255" s="52" t="s">
        <v>425</v>
      </c>
      <c r="C255" s="58" t="s">
        <v>20</v>
      </c>
      <c r="D255" s="179" t="s">
        <v>77</v>
      </c>
      <c r="E255" s="179" t="s">
        <v>85</v>
      </c>
      <c r="F255" s="53" t="s">
        <v>32</v>
      </c>
      <c r="G255" s="62"/>
      <c r="H255" s="172">
        <v>100000</v>
      </c>
      <c r="I255" s="173"/>
      <c r="J255" s="172"/>
      <c r="K255" s="172"/>
      <c r="L255" s="172"/>
      <c r="M255" s="69"/>
      <c r="N255" s="61" t="s">
        <v>426</v>
      </c>
      <c r="O255" s="53">
        <v>2023</v>
      </c>
      <c r="P255" s="53">
        <v>2027</v>
      </c>
      <c r="Q255" s="61" t="s">
        <v>110</v>
      </c>
      <c r="R255" s="61" t="s">
        <v>111</v>
      </c>
      <c r="S255" s="68" t="s">
        <v>28</v>
      </c>
      <c r="T255" s="62"/>
      <c r="U255" s="62"/>
    </row>
    <row r="256" spans="1:21" ht="26.25" customHeight="1" thickTop="1" thickBot="1" x14ac:dyDescent="0.35">
      <c r="A256" s="73">
        <v>253</v>
      </c>
      <c r="B256" s="52" t="s">
        <v>427</v>
      </c>
      <c r="C256" s="58" t="s">
        <v>20</v>
      </c>
      <c r="D256" s="179" t="s">
        <v>77</v>
      </c>
      <c r="E256" s="179" t="s">
        <v>85</v>
      </c>
      <c r="F256" s="53" t="s">
        <v>32</v>
      </c>
      <c r="G256" s="62"/>
      <c r="H256" s="172">
        <v>50000</v>
      </c>
      <c r="I256" s="173"/>
      <c r="J256" s="172"/>
      <c r="K256" s="172"/>
      <c r="L256" s="172"/>
      <c r="M256" s="69"/>
      <c r="N256" s="61" t="s">
        <v>428</v>
      </c>
      <c r="O256" s="53">
        <v>2023</v>
      </c>
      <c r="P256" s="53">
        <v>2027</v>
      </c>
      <c r="Q256" s="61" t="s">
        <v>110</v>
      </c>
      <c r="R256" s="61" t="s">
        <v>111</v>
      </c>
      <c r="S256" s="68" t="s">
        <v>28</v>
      </c>
      <c r="T256" s="62"/>
      <c r="U256" s="62"/>
    </row>
    <row r="257" spans="1:21" ht="34.5" thickTop="1" thickBot="1" x14ac:dyDescent="0.35">
      <c r="A257" s="73">
        <v>254</v>
      </c>
      <c r="B257" s="52" t="s">
        <v>429</v>
      </c>
      <c r="C257" s="58" t="s">
        <v>20</v>
      </c>
      <c r="D257" s="179" t="s">
        <v>77</v>
      </c>
      <c r="E257" s="179" t="s">
        <v>85</v>
      </c>
      <c r="F257" s="52" t="s">
        <v>26</v>
      </c>
      <c r="G257" s="62"/>
      <c r="H257" s="172">
        <v>150000</v>
      </c>
      <c r="I257" s="173"/>
      <c r="J257" s="172"/>
      <c r="K257" s="172"/>
      <c r="L257" s="172"/>
      <c r="M257" s="69"/>
      <c r="N257" s="61" t="s">
        <v>430</v>
      </c>
      <c r="O257" s="53">
        <v>2023</v>
      </c>
      <c r="P257" s="53">
        <v>2027</v>
      </c>
      <c r="Q257" s="61" t="s">
        <v>110</v>
      </c>
      <c r="R257" s="61" t="s">
        <v>111</v>
      </c>
      <c r="S257" s="68" t="s">
        <v>28</v>
      </c>
      <c r="T257" s="62"/>
      <c r="U257" s="62"/>
    </row>
    <row r="258" spans="1:21" ht="34.5" thickTop="1" thickBot="1" x14ac:dyDescent="0.35">
      <c r="A258" s="73">
        <v>255</v>
      </c>
      <c r="B258" s="52" t="s">
        <v>431</v>
      </c>
      <c r="C258" s="58" t="s">
        <v>20</v>
      </c>
      <c r="D258" s="179" t="s">
        <v>77</v>
      </c>
      <c r="E258" s="179" t="s">
        <v>85</v>
      </c>
      <c r="F258" s="52" t="s">
        <v>26</v>
      </c>
      <c r="G258" s="62"/>
      <c r="H258" s="172">
        <v>50000</v>
      </c>
      <c r="I258" s="173"/>
      <c r="J258" s="172"/>
      <c r="K258" s="172"/>
      <c r="L258" s="172"/>
      <c r="M258" s="69"/>
      <c r="N258" s="61" t="s">
        <v>432</v>
      </c>
      <c r="O258" s="53">
        <v>2023</v>
      </c>
      <c r="P258" s="53">
        <v>2027</v>
      </c>
      <c r="Q258" s="61" t="s">
        <v>110</v>
      </c>
      <c r="R258" s="61" t="s">
        <v>111</v>
      </c>
      <c r="S258" s="68" t="s">
        <v>28</v>
      </c>
      <c r="T258" s="62"/>
      <c r="U258" s="62"/>
    </row>
    <row r="259" spans="1:21" ht="34.5" thickTop="1" thickBot="1" x14ac:dyDescent="0.35">
      <c r="A259" s="73">
        <v>256</v>
      </c>
      <c r="B259" s="52" t="s">
        <v>433</v>
      </c>
      <c r="C259" s="58" t="s">
        <v>20</v>
      </c>
      <c r="D259" s="179" t="s">
        <v>77</v>
      </c>
      <c r="E259" s="179" t="s">
        <v>85</v>
      </c>
      <c r="F259" s="53" t="s">
        <v>92</v>
      </c>
      <c r="G259" s="62"/>
      <c r="H259" s="172">
        <v>150000</v>
      </c>
      <c r="I259" s="173"/>
      <c r="J259" s="172"/>
      <c r="K259" s="172"/>
      <c r="L259" s="172"/>
      <c r="M259" s="69"/>
      <c r="N259" s="61" t="s">
        <v>434</v>
      </c>
      <c r="O259" s="53">
        <v>2023</v>
      </c>
      <c r="P259" s="53">
        <v>2027</v>
      </c>
      <c r="Q259" s="61" t="s">
        <v>110</v>
      </c>
      <c r="R259" s="61" t="s">
        <v>111</v>
      </c>
      <c r="S259" s="68" t="s">
        <v>28</v>
      </c>
      <c r="T259" s="62"/>
      <c r="U259" s="62"/>
    </row>
    <row r="260" spans="1:21" ht="43.5" customHeight="1" thickTop="1" thickBot="1" x14ac:dyDescent="0.35">
      <c r="A260" s="73">
        <v>257</v>
      </c>
      <c r="B260" s="52" t="s">
        <v>435</v>
      </c>
      <c r="C260" s="58" t="s">
        <v>20</v>
      </c>
      <c r="D260" s="179" t="s">
        <v>77</v>
      </c>
      <c r="E260" s="179" t="s">
        <v>85</v>
      </c>
      <c r="F260" s="53" t="s">
        <v>89</v>
      </c>
      <c r="G260" s="62"/>
      <c r="H260" s="172">
        <v>50000</v>
      </c>
      <c r="I260" s="173"/>
      <c r="J260" s="172"/>
      <c r="K260" s="172"/>
      <c r="L260" s="172"/>
      <c r="M260" s="69"/>
      <c r="N260" s="61" t="s">
        <v>436</v>
      </c>
      <c r="O260" s="53">
        <v>2023</v>
      </c>
      <c r="P260" s="53">
        <v>2027</v>
      </c>
      <c r="Q260" s="61" t="s">
        <v>110</v>
      </c>
      <c r="R260" s="61" t="s">
        <v>111</v>
      </c>
      <c r="S260" s="68" t="s">
        <v>28</v>
      </c>
      <c r="T260" s="62"/>
      <c r="U260" s="62"/>
    </row>
    <row r="261" spans="1:21" ht="56.25" customHeight="1" thickTop="1" thickBot="1" x14ac:dyDescent="0.35">
      <c r="A261" s="73">
        <v>258</v>
      </c>
      <c r="B261" s="52" t="s">
        <v>57</v>
      </c>
      <c r="C261" s="56" t="s">
        <v>20</v>
      </c>
      <c r="D261" s="56" t="s">
        <v>77</v>
      </c>
      <c r="E261" s="56" t="s">
        <v>85</v>
      </c>
      <c r="F261" s="52" t="s">
        <v>1033</v>
      </c>
      <c r="G261" s="56"/>
      <c r="H261" s="172">
        <v>3625225</v>
      </c>
      <c r="I261" s="173"/>
      <c r="J261" s="172">
        <v>2027755</v>
      </c>
      <c r="K261" s="172">
        <v>1551470</v>
      </c>
      <c r="L261" s="172"/>
      <c r="M261" s="69"/>
      <c r="N261" s="52" t="s">
        <v>161</v>
      </c>
      <c r="O261" s="53">
        <v>2021</v>
      </c>
      <c r="P261" s="53">
        <v>2022</v>
      </c>
      <c r="Q261" s="52" t="s">
        <v>364</v>
      </c>
      <c r="R261" s="52"/>
      <c r="S261" s="56" t="s">
        <v>18</v>
      </c>
      <c r="T261" s="56" t="s">
        <v>365</v>
      </c>
      <c r="U261" s="62"/>
    </row>
    <row r="262" spans="1:21" ht="48" customHeight="1" thickTop="1" thickBot="1" x14ac:dyDescent="0.35">
      <c r="A262" s="73">
        <v>259</v>
      </c>
      <c r="B262" s="99" t="s">
        <v>473</v>
      </c>
      <c r="C262" s="84" t="s">
        <v>20</v>
      </c>
      <c r="D262" s="84" t="s">
        <v>77</v>
      </c>
      <c r="E262" s="84" t="s">
        <v>85</v>
      </c>
      <c r="F262" s="85" t="s">
        <v>90</v>
      </c>
      <c r="G262" s="85"/>
      <c r="H262" s="153">
        <v>100000</v>
      </c>
      <c r="I262" s="149"/>
      <c r="J262" s="153">
        <v>100000</v>
      </c>
      <c r="K262" s="153"/>
      <c r="L262" s="153"/>
      <c r="M262" s="101"/>
      <c r="N262" s="83" t="s">
        <v>595</v>
      </c>
      <c r="O262" s="83">
        <v>2022</v>
      </c>
      <c r="P262" s="83">
        <v>2025</v>
      </c>
      <c r="Q262" s="83" t="s">
        <v>364</v>
      </c>
      <c r="R262" s="83" t="s">
        <v>562</v>
      </c>
      <c r="S262" s="83" t="s">
        <v>28</v>
      </c>
      <c r="T262" s="84"/>
      <c r="U262" s="102"/>
    </row>
    <row r="263" spans="1:21" ht="150" thickTop="1" thickBot="1" x14ac:dyDescent="0.35">
      <c r="A263" s="73">
        <v>260</v>
      </c>
      <c r="B263" s="52" t="s">
        <v>437</v>
      </c>
      <c r="C263" s="180" t="s">
        <v>438</v>
      </c>
      <c r="D263" s="181" t="s">
        <v>77</v>
      </c>
      <c r="E263" s="181" t="s">
        <v>465</v>
      </c>
      <c r="F263" s="53" t="s">
        <v>32</v>
      </c>
      <c r="G263" s="62"/>
      <c r="H263" s="172">
        <v>300000</v>
      </c>
      <c r="I263" s="173"/>
      <c r="J263" s="172"/>
      <c r="K263" s="172"/>
      <c r="L263" s="172"/>
      <c r="M263" s="69"/>
      <c r="N263" s="61" t="s">
        <v>482</v>
      </c>
      <c r="O263" s="53">
        <v>2023</v>
      </c>
      <c r="P263" s="53">
        <v>2027</v>
      </c>
      <c r="Q263" s="61" t="s">
        <v>110</v>
      </c>
      <c r="R263" s="61" t="s">
        <v>111</v>
      </c>
      <c r="S263" s="68" t="s">
        <v>28</v>
      </c>
      <c r="T263" s="62"/>
      <c r="U263" s="62"/>
    </row>
    <row r="264" spans="1:21" ht="34.5" thickTop="1" thickBot="1" x14ac:dyDescent="0.35">
      <c r="A264" s="73">
        <v>261</v>
      </c>
      <c r="B264" s="52" t="s">
        <v>442</v>
      </c>
      <c r="C264" s="178" t="s">
        <v>20</v>
      </c>
      <c r="D264" s="178" t="s">
        <v>77</v>
      </c>
      <c r="E264" s="178" t="s">
        <v>466</v>
      </c>
      <c r="F264" s="53" t="s">
        <v>29</v>
      </c>
      <c r="G264" s="62"/>
      <c r="H264" s="172">
        <v>40000</v>
      </c>
      <c r="I264" s="173"/>
      <c r="J264" s="172">
        <v>40000</v>
      </c>
      <c r="K264" s="172"/>
      <c r="L264" s="172"/>
      <c r="M264" s="69"/>
      <c r="N264" s="61" t="s">
        <v>443</v>
      </c>
      <c r="O264" s="53">
        <v>2022</v>
      </c>
      <c r="P264" s="53">
        <v>2022</v>
      </c>
      <c r="Q264" s="61" t="s">
        <v>444</v>
      </c>
      <c r="R264" s="61" t="s">
        <v>111</v>
      </c>
      <c r="S264" s="111"/>
      <c r="T264" s="62"/>
      <c r="U264" s="62"/>
    </row>
    <row r="265" spans="1:21" ht="34.5" thickTop="1" thickBot="1" x14ac:dyDescent="0.35">
      <c r="A265" s="73">
        <v>262</v>
      </c>
      <c r="B265" s="52" t="s">
        <v>445</v>
      </c>
      <c r="C265" s="178" t="s">
        <v>20</v>
      </c>
      <c r="D265" s="178" t="s">
        <v>83</v>
      </c>
      <c r="E265" s="178" t="s">
        <v>359</v>
      </c>
      <c r="F265" s="53" t="s">
        <v>29</v>
      </c>
      <c r="G265" s="62"/>
      <c r="H265" s="172">
        <v>207460</v>
      </c>
      <c r="I265" s="173"/>
      <c r="J265" s="172">
        <v>207460</v>
      </c>
      <c r="K265" s="172"/>
      <c r="L265" s="172"/>
      <c r="M265" s="69"/>
      <c r="N265" s="61" t="s">
        <v>447</v>
      </c>
      <c r="O265" s="53">
        <v>2022</v>
      </c>
      <c r="P265" s="53">
        <v>2022</v>
      </c>
      <c r="Q265" s="61" t="s">
        <v>444</v>
      </c>
      <c r="R265" s="61" t="s">
        <v>111</v>
      </c>
      <c r="S265" s="111"/>
      <c r="T265" s="62"/>
      <c r="U265" s="62"/>
    </row>
    <row r="266" spans="1:21" ht="44.25" customHeight="1" thickTop="1" thickBot="1" x14ac:dyDescent="0.35">
      <c r="A266" s="73">
        <v>263</v>
      </c>
      <c r="B266" s="52" t="s">
        <v>446</v>
      </c>
      <c r="C266" s="178" t="s">
        <v>20</v>
      </c>
      <c r="D266" s="178" t="s">
        <v>83</v>
      </c>
      <c r="E266" s="178" t="s">
        <v>359</v>
      </c>
      <c r="F266" s="53" t="s">
        <v>29</v>
      </c>
      <c r="G266" s="62"/>
      <c r="H266" s="172">
        <v>187460</v>
      </c>
      <c r="I266" s="173"/>
      <c r="J266" s="172">
        <v>187460</v>
      </c>
      <c r="K266" s="172"/>
      <c r="L266" s="172"/>
      <c r="M266" s="69"/>
      <c r="N266" s="61" t="s">
        <v>447</v>
      </c>
      <c r="O266" s="53">
        <v>2023</v>
      </c>
      <c r="P266" s="53">
        <v>2023</v>
      </c>
      <c r="Q266" s="61" t="s">
        <v>444</v>
      </c>
      <c r="R266" s="61" t="s">
        <v>111</v>
      </c>
      <c r="S266" s="111"/>
      <c r="T266" s="62"/>
      <c r="U266" s="62"/>
    </row>
    <row r="267" spans="1:21" ht="45.75" customHeight="1" thickTop="1" thickBot="1" x14ac:dyDescent="0.35">
      <c r="A267" s="73">
        <v>264</v>
      </c>
      <c r="B267" s="52" t="s">
        <v>467</v>
      </c>
      <c r="C267" s="178" t="s">
        <v>20</v>
      </c>
      <c r="D267" s="178" t="s">
        <v>83</v>
      </c>
      <c r="E267" s="178" t="s">
        <v>359</v>
      </c>
      <c r="F267" s="53" t="s">
        <v>29</v>
      </c>
      <c r="G267" s="62"/>
      <c r="H267" s="172">
        <v>180000</v>
      </c>
      <c r="I267" s="173"/>
      <c r="J267" s="172">
        <v>144000</v>
      </c>
      <c r="K267" s="172">
        <v>36000</v>
      </c>
      <c r="L267" s="172"/>
      <c r="M267" s="69"/>
      <c r="N267" s="61" t="s">
        <v>448</v>
      </c>
      <c r="O267" s="85">
        <v>2023</v>
      </c>
      <c r="P267" s="53">
        <v>2024</v>
      </c>
      <c r="Q267" s="61" t="s">
        <v>444</v>
      </c>
      <c r="R267" s="61" t="s">
        <v>111</v>
      </c>
      <c r="S267" s="111"/>
      <c r="T267" s="62"/>
      <c r="U267" s="62"/>
    </row>
    <row r="268" spans="1:21" ht="34.5" thickTop="1" thickBot="1" x14ac:dyDescent="0.35">
      <c r="A268" s="73">
        <v>265</v>
      </c>
      <c r="B268" s="52" t="s">
        <v>458</v>
      </c>
      <c r="C268" s="178" t="s">
        <v>20</v>
      </c>
      <c r="D268" s="178" t="s">
        <v>83</v>
      </c>
      <c r="E268" s="178" t="s">
        <v>359</v>
      </c>
      <c r="F268" s="53" t="s">
        <v>29</v>
      </c>
      <c r="G268" s="62"/>
      <c r="H268" s="172">
        <v>143000</v>
      </c>
      <c r="I268" s="173"/>
      <c r="J268" s="172">
        <v>143000</v>
      </c>
      <c r="K268" s="172"/>
      <c r="L268" s="172"/>
      <c r="M268" s="69"/>
      <c r="N268" s="61" t="s">
        <v>459</v>
      </c>
      <c r="O268" s="70">
        <v>2023</v>
      </c>
      <c r="P268" s="53">
        <v>2024</v>
      </c>
      <c r="Q268" s="61" t="s">
        <v>444</v>
      </c>
      <c r="R268" s="61" t="s">
        <v>111</v>
      </c>
      <c r="S268" s="111"/>
      <c r="T268" s="62"/>
      <c r="U268" s="62"/>
    </row>
    <row r="271" spans="1:21" ht="16.5" x14ac:dyDescent="0.3"/>
    <row r="272" spans="1:21" ht="16.5" x14ac:dyDescent="0.3"/>
    <row r="273" ht="16.5" x14ac:dyDescent="0.3"/>
    <row r="274" ht="16.5" x14ac:dyDescent="0.3"/>
    <row r="275" ht="16.5" x14ac:dyDescent="0.3"/>
    <row r="276" ht="16.5" x14ac:dyDescent="0.3"/>
    <row r="277" ht="16.5" x14ac:dyDescent="0.3"/>
    <row r="278" ht="16.5" x14ac:dyDescent="0.3"/>
    <row r="279" ht="16.5" x14ac:dyDescent="0.3"/>
    <row r="280" ht="16.5" x14ac:dyDescent="0.3"/>
    <row r="281" ht="16.5" x14ac:dyDescent="0.3"/>
    <row r="282" ht="16.5" x14ac:dyDescent="0.3"/>
    <row r="283" ht="16.5" x14ac:dyDescent="0.3"/>
    <row r="284" ht="16.5" x14ac:dyDescent="0.3"/>
    <row r="285" ht="16.5" x14ac:dyDescent="0.3"/>
    <row r="286" ht="16.5" x14ac:dyDescent="0.3"/>
    <row r="287" ht="16.5" x14ac:dyDescent="0.3"/>
    <row r="288" ht="16.5" x14ac:dyDescent="0.3"/>
    <row r="289" ht="16.5" x14ac:dyDescent="0.3"/>
    <row r="290" ht="16.5" x14ac:dyDescent="0.3"/>
    <row r="291" ht="16.5" x14ac:dyDescent="0.3"/>
    <row r="292" ht="16.5" x14ac:dyDescent="0.3"/>
    <row r="293" ht="16.5" x14ac:dyDescent="0.3"/>
    <row r="294" ht="16.5" x14ac:dyDescent="0.3"/>
    <row r="295" ht="16.5" x14ac:dyDescent="0.3"/>
    <row r="296" ht="16.5" x14ac:dyDescent="0.3"/>
    <row r="297" ht="16.5" x14ac:dyDescent="0.3"/>
    <row r="298" ht="16.5" x14ac:dyDescent="0.3"/>
    <row r="299" ht="16.5" x14ac:dyDescent="0.3"/>
    <row r="300" ht="16.5" x14ac:dyDescent="0.3"/>
    <row r="301" ht="16.5" x14ac:dyDescent="0.3"/>
    <row r="302" ht="16.5" x14ac:dyDescent="0.3"/>
    <row r="303" ht="16.5" x14ac:dyDescent="0.3"/>
    <row r="304" ht="16.5" x14ac:dyDescent="0.3"/>
    <row r="305" ht="16.5" x14ac:dyDescent="0.3"/>
    <row r="306" ht="16.5" x14ac:dyDescent="0.3"/>
    <row r="307" ht="16.5" x14ac:dyDescent="0.3"/>
    <row r="308" ht="16.5" x14ac:dyDescent="0.3"/>
    <row r="309" ht="16.5" x14ac:dyDescent="0.3"/>
    <row r="310" ht="16.5" x14ac:dyDescent="0.3"/>
    <row r="311" ht="16.5" x14ac:dyDescent="0.3"/>
    <row r="312" ht="16.5" x14ac:dyDescent="0.3"/>
    <row r="313" ht="16.5" x14ac:dyDescent="0.3"/>
    <row r="314" ht="16.5" x14ac:dyDescent="0.3"/>
    <row r="315" ht="16.5" x14ac:dyDescent="0.3"/>
    <row r="316" ht="16.5" x14ac:dyDescent="0.3"/>
    <row r="317" ht="16.5" x14ac:dyDescent="0.3"/>
    <row r="318" ht="16.5" x14ac:dyDescent="0.3"/>
    <row r="319" ht="16.5" x14ac:dyDescent="0.3"/>
    <row r="320" ht="16.5" x14ac:dyDescent="0.3"/>
    <row r="321" ht="16.5" x14ac:dyDescent="0.3"/>
    <row r="322" ht="16.5" x14ac:dyDescent="0.3"/>
    <row r="323" ht="16.5" x14ac:dyDescent="0.3"/>
    <row r="324" ht="16.5" x14ac:dyDescent="0.3"/>
    <row r="325" ht="16.5" x14ac:dyDescent="0.3"/>
    <row r="326" ht="16.5" x14ac:dyDescent="0.3"/>
    <row r="327" ht="16.5" x14ac:dyDescent="0.3"/>
    <row r="328" ht="16.5" x14ac:dyDescent="0.3"/>
    <row r="329" ht="16.5" x14ac:dyDescent="0.3"/>
    <row r="330" ht="16.5" x14ac:dyDescent="0.3"/>
    <row r="331" ht="16.5" x14ac:dyDescent="0.3"/>
    <row r="332" ht="16.5" x14ac:dyDescent="0.3"/>
    <row r="333" ht="16.5" x14ac:dyDescent="0.3"/>
    <row r="334" ht="16.5" x14ac:dyDescent="0.3"/>
    <row r="335" ht="16.5" x14ac:dyDescent="0.3"/>
    <row r="336" ht="16.5" x14ac:dyDescent="0.3"/>
    <row r="337" ht="16.5" x14ac:dyDescent="0.3"/>
    <row r="338" ht="16.5" x14ac:dyDescent="0.3"/>
    <row r="339" ht="16.5" x14ac:dyDescent="0.3"/>
    <row r="340" ht="16.5" x14ac:dyDescent="0.3"/>
    <row r="341" ht="16.5" x14ac:dyDescent="0.3"/>
    <row r="342" ht="16.5" x14ac:dyDescent="0.3"/>
    <row r="343" ht="16.5" x14ac:dyDescent="0.3"/>
    <row r="344" ht="16.5" x14ac:dyDescent="0.3"/>
    <row r="345" ht="16.5" x14ac:dyDescent="0.3"/>
    <row r="346" ht="16.5" x14ac:dyDescent="0.3"/>
    <row r="347" ht="16.5" x14ac:dyDescent="0.3"/>
    <row r="348" ht="16.5" x14ac:dyDescent="0.3"/>
    <row r="349" ht="16.5" x14ac:dyDescent="0.3"/>
    <row r="350" ht="16.5" x14ac:dyDescent="0.3"/>
    <row r="351" ht="16.5" x14ac:dyDescent="0.3"/>
    <row r="352" ht="16.5" x14ac:dyDescent="0.3"/>
    <row r="353" ht="16.5" x14ac:dyDescent="0.3"/>
    <row r="354" ht="16.5" x14ac:dyDescent="0.3"/>
    <row r="355" ht="16.5" x14ac:dyDescent="0.3"/>
    <row r="356" ht="16.5" x14ac:dyDescent="0.3"/>
    <row r="357" ht="16.5" x14ac:dyDescent="0.3"/>
    <row r="358" ht="16.5" x14ac:dyDescent="0.3"/>
    <row r="359" ht="16.5" x14ac:dyDescent="0.3"/>
    <row r="360" ht="16.5" x14ac:dyDescent="0.3"/>
    <row r="361" ht="16.5" x14ac:dyDescent="0.3"/>
    <row r="362" ht="16.5" x14ac:dyDescent="0.3"/>
    <row r="363" ht="16.5" x14ac:dyDescent="0.3"/>
    <row r="364" ht="16.5" x14ac:dyDescent="0.3"/>
    <row r="365" ht="16.5" x14ac:dyDescent="0.3"/>
    <row r="366" ht="16.5" x14ac:dyDescent="0.3"/>
    <row r="367" ht="16.5" x14ac:dyDescent="0.3"/>
    <row r="368" ht="16.5" x14ac:dyDescent="0.3"/>
    <row r="369" ht="16.5" x14ac:dyDescent="0.3"/>
    <row r="370" ht="16.5" x14ac:dyDescent="0.3"/>
    <row r="371" ht="16.5" x14ac:dyDescent="0.3"/>
    <row r="372" ht="16.5" x14ac:dyDescent="0.3"/>
    <row r="373" ht="16.5" x14ac:dyDescent="0.3"/>
    <row r="374" ht="16.5" x14ac:dyDescent="0.3"/>
    <row r="375" ht="16.5" x14ac:dyDescent="0.3"/>
    <row r="376" ht="16.5" x14ac:dyDescent="0.3"/>
    <row r="377" ht="16.5" x14ac:dyDescent="0.3"/>
    <row r="378" ht="16.5" x14ac:dyDescent="0.3"/>
    <row r="379" ht="16.5" x14ac:dyDescent="0.3"/>
    <row r="380" ht="16.5" x14ac:dyDescent="0.3"/>
    <row r="381" ht="16.5" x14ac:dyDescent="0.3"/>
    <row r="382" ht="16.5" x14ac:dyDescent="0.3"/>
    <row r="383" ht="16.5" x14ac:dyDescent="0.3"/>
    <row r="384" ht="16.5" x14ac:dyDescent="0.3"/>
    <row r="385" ht="16.5" x14ac:dyDescent="0.3"/>
    <row r="386" ht="16.5" x14ac:dyDescent="0.3"/>
    <row r="387" ht="16.5" x14ac:dyDescent="0.3"/>
    <row r="388" ht="16.5" x14ac:dyDescent="0.3"/>
    <row r="389" ht="16.5" x14ac:dyDescent="0.3"/>
    <row r="390" ht="16.5" x14ac:dyDescent="0.3"/>
    <row r="391" ht="16.5" x14ac:dyDescent="0.3"/>
    <row r="392" ht="16.5" x14ac:dyDescent="0.3"/>
    <row r="393" ht="16.5" x14ac:dyDescent="0.3"/>
    <row r="394" ht="16.5" x14ac:dyDescent="0.3"/>
    <row r="395" ht="16.5" x14ac:dyDescent="0.3"/>
    <row r="396" ht="16.5" x14ac:dyDescent="0.3"/>
    <row r="397" ht="16.5" x14ac:dyDescent="0.3"/>
    <row r="398" ht="16.5" x14ac:dyDescent="0.3"/>
    <row r="399" ht="16.5" x14ac:dyDescent="0.3"/>
    <row r="400" ht="16.5" x14ac:dyDescent="0.3"/>
    <row r="401" ht="16.5" x14ac:dyDescent="0.3"/>
    <row r="402" ht="16.5" x14ac:dyDescent="0.3"/>
    <row r="403" ht="16.5" x14ac:dyDescent="0.3"/>
    <row r="404" ht="16.5" x14ac:dyDescent="0.3"/>
    <row r="405" ht="16.5" x14ac:dyDescent="0.3"/>
    <row r="406" ht="16.5" x14ac:dyDescent="0.3"/>
    <row r="407" ht="16.5" x14ac:dyDescent="0.3"/>
    <row r="408" ht="16.5" x14ac:dyDescent="0.3"/>
    <row r="409" ht="16.5" x14ac:dyDescent="0.3"/>
    <row r="410" ht="16.5" x14ac:dyDescent="0.3"/>
    <row r="411" ht="16.5" x14ac:dyDescent="0.3"/>
    <row r="412" ht="16.5" x14ac:dyDescent="0.3"/>
    <row r="413" ht="16.5" x14ac:dyDescent="0.3"/>
    <row r="414" ht="16.5" x14ac:dyDescent="0.3"/>
    <row r="415" ht="16.5" x14ac:dyDescent="0.3"/>
    <row r="416" ht="16.5" x14ac:dyDescent="0.3"/>
    <row r="417" ht="16.5" x14ac:dyDescent="0.3"/>
    <row r="418" ht="16.5" x14ac:dyDescent="0.3"/>
    <row r="419" ht="16.5" x14ac:dyDescent="0.3"/>
    <row r="420" ht="16.5" x14ac:dyDescent="0.3"/>
    <row r="421" ht="16.5" x14ac:dyDescent="0.3"/>
    <row r="422" ht="16.5" x14ac:dyDescent="0.3"/>
    <row r="423" ht="16.5" x14ac:dyDescent="0.3"/>
    <row r="424" ht="16.5" x14ac:dyDescent="0.3"/>
    <row r="425" ht="16.5" x14ac:dyDescent="0.3"/>
    <row r="426" ht="16.5" x14ac:dyDescent="0.3"/>
    <row r="427" ht="16.5" x14ac:dyDescent="0.3"/>
    <row r="428" ht="16.5" x14ac:dyDescent="0.3"/>
    <row r="429" ht="16.5" x14ac:dyDescent="0.3"/>
    <row r="430" ht="16.5" x14ac:dyDescent="0.3"/>
    <row r="431" ht="16.5" x14ac:dyDescent="0.3"/>
    <row r="432" ht="16.5" x14ac:dyDescent="0.3"/>
    <row r="433" ht="16.5" x14ac:dyDescent="0.3"/>
    <row r="434" ht="16.5" x14ac:dyDescent="0.3"/>
    <row r="435" ht="16.5" x14ac:dyDescent="0.3"/>
    <row r="436" ht="16.5" x14ac:dyDescent="0.3"/>
    <row r="437" ht="16.5" x14ac:dyDescent="0.3"/>
    <row r="438" ht="16.5" x14ac:dyDescent="0.3"/>
    <row r="439" ht="16.5" x14ac:dyDescent="0.3"/>
    <row r="440" ht="16.5" x14ac:dyDescent="0.3"/>
    <row r="441" ht="16.5" x14ac:dyDescent="0.3"/>
    <row r="442" ht="16.5" x14ac:dyDescent="0.3"/>
    <row r="443" ht="16.5" x14ac:dyDescent="0.3"/>
    <row r="444" ht="16.5" x14ac:dyDescent="0.3"/>
    <row r="445" ht="16.5" x14ac:dyDescent="0.3"/>
    <row r="446" ht="16.5" x14ac:dyDescent="0.3"/>
    <row r="447" ht="16.5" x14ac:dyDescent="0.3"/>
    <row r="448" ht="16.5" x14ac:dyDescent="0.3"/>
    <row r="449" ht="16.5" x14ac:dyDescent="0.3"/>
    <row r="450" ht="16.5" x14ac:dyDescent="0.3"/>
    <row r="451" ht="16.5" x14ac:dyDescent="0.3"/>
    <row r="452" ht="16.5" x14ac:dyDescent="0.3"/>
    <row r="453" ht="16.5" x14ac:dyDescent="0.3"/>
    <row r="454" ht="16.5" x14ac:dyDescent="0.3"/>
    <row r="455" ht="16.5" x14ac:dyDescent="0.3"/>
    <row r="456" ht="16.5" x14ac:dyDescent="0.3"/>
    <row r="457" ht="16.5" x14ac:dyDescent="0.3"/>
    <row r="458" ht="16.5" x14ac:dyDescent="0.3"/>
    <row r="459" ht="16.5" x14ac:dyDescent="0.3"/>
    <row r="460" ht="16.5" x14ac:dyDescent="0.3"/>
    <row r="461" ht="16.5" x14ac:dyDescent="0.3"/>
    <row r="462" ht="16.5" x14ac:dyDescent="0.3"/>
    <row r="463" ht="16.5" x14ac:dyDescent="0.3"/>
    <row r="464" ht="16.5" x14ac:dyDescent="0.3"/>
    <row r="465" ht="16.5" x14ac:dyDescent="0.3"/>
    <row r="466" ht="16.5" x14ac:dyDescent="0.3"/>
    <row r="467" ht="16.5" x14ac:dyDescent="0.3"/>
    <row r="468" ht="16.5" x14ac:dyDescent="0.3"/>
    <row r="469" ht="16.5" x14ac:dyDescent="0.3"/>
    <row r="470" ht="16.5" x14ac:dyDescent="0.3"/>
    <row r="471" ht="16.5" x14ac:dyDescent="0.3"/>
    <row r="472" ht="16.5" x14ac:dyDescent="0.3"/>
    <row r="473" ht="16.5" x14ac:dyDescent="0.3"/>
    <row r="474" ht="16.5" x14ac:dyDescent="0.3"/>
    <row r="475" ht="16.5" x14ac:dyDescent="0.3"/>
    <row r="476" ht="16.5" x14ac:dyDescent="0.3"/>
    <row r="477" ht="16.5" x14ac:dyDescent="0.3"/>
    <row r="478" ht="16.5" x14ac:dyDescent="0.3"/>
    <row r="479" ht="16.5" x14ac:dyDescent="0.3"/>
    <row r="480" ht="16.5" x14ac:dyDescent="0.3"/>
    <row r="481" ht="16.5" x14ac:dyDescent="0.3"/>
    <row r="482" ht="16.5" x14ac:dyDescent="0.3"/>
    <row r="483" ht="16.5" x14ac:dyDescent="0.3"/>
    <row r="484" ht="16.5" x14ac:dyDescent="0.3"/>
    <row r="485" ht="16.5" x14ac:dyDescent="0.3"/>
    <row r="486" ht="16.5" x14ac:dyDescent="0.3"/>
    <row r="487" ht="16.5" x14ac:dyDescent="0.3"/>
    <row r="488" ht="16.5" x14ac:dyDescent="0.3"/>
    <row r="489" ht="16.5" x14ac:dyDescent="0.3"/>
    <row r="490" ht="16.5" x14ac:dyDescent="0.3"/>
    <row r="491" ht="16.5" x14ac:dyDescent="0.3"/>
    <row r="492" ht="16.5" x14ac:dyDescent="0.3"/>
    <row r="493" ht="16.5" x14ac:dyDescent="0.3"/>
    <row r="494" ht="16.5" x14ac:dyDescent="0.3"/>
    <row r="495" ht="16.5" x14ac:dyDescent="0.3"/>
    <row r="496" ht="16.5" x14ac:dyDescent="0.3"/>
    <row r="497" ht="16.5" x14ac:dyDescent="0.3"/>
    <row r="498" ht="16.5" x14ac:dyDescent="0.3"/>
    <row r="499" ht="16.5" x14ac:dyDescent="0.3"/>
    <row r="500" ht="16.5" x14ac:dyDescent="0.3"/>
    <row r="501" ht="16.5" x14ac:dyDescent="0.3"/>
    <row r="502" ht="16.5" x14ac:dyDescent="0.3"/>
    <row r="503" ht="16.5" x14ac:dyDescent="0.3"/>
    <row r="504" ht="16.5" x14ac:dyDescent="0.3"/>
    <row r="505" ht="16.5" x14ac:dyDescent="0.3"/>
    <row r="506" ht="16.5" x14ac:dyDescent="0.3"/>
    <row r="507" ht="16.5" x14ac:dyDescent="0.3"/>
    <row r="508" ht="16.5" x14ac:dyDescent="0.3"/>
    <row r="509" ht="16.5" x14ac:dyDescent="0.3"/>
    <row r="510" ht="16.5" x14ac:dyDescent="0.3"/>
    <row r="511" ht="16.5" x14ac:dyDescent="0.3"/>
    <row r="512" ht="16.5" x14ac:dyDescent="0.3"/>
    <row r="513" ht="16.5" x14ac:dyDescent="0.3"/>
    <row r="514" ht="16.5" x14ac:dyDescent="0.3"/>
    <row r="515" ht="16.5" x14ac:dyDescent="0.3"/>
    <row r="516" ht="16.5" x14ac:dyDescent="0.3"/>
    <row r="517" ht="16.5" x14ac:dyDescent="0.3"/>
    <row r="518" ht="16.5" x14ac:dyDescent="0.3"/>
    <row r="519" ht="16.5" x14ac:dyDescent="0.3"/>
    <row r="520" ht="16.5" x14ac:dyDescent="0.3"/>
    <row r="521" ht="16.5" x14ac:dyDescent="0.3"/>
    <row r="522" ht="16.5" x14ac:dyDescent="0.3"/>
    <row r="523" ht="16.5" x14ac:dyDescent="0.3"/>
    <row r="524" ht="16.5" x14ac:dyDescent="0.3"/>
    <row r="525" ht="16.5" x14ac:dyDescent="0.3"/>
    <row r="526" ht="16.5" x14ac:dyDescent="0.3"/>
    <row r="527" ht="16.5" x14ac:dyDescent="0.3"/>
    <row r="528" ht="16.5" x14ac:dyDescent="0.3"/>
    <row r="529" ht="16.5" x14ac:dyDescent="0.3"/>
    <row r="530" ht="16.5" x14ac:dyDescent="0.3"/>
    <row r="531" ht="16.5" x14ac:dyDescent="0.3"/>
    <row r="532" ht="16.5" x14ac:dyDescent="0.3"/>
    <row r="533" ht="16.5" x14ac:dyDescent="0.3"/>
    <row r="534" ht="16.5" x14ac:dyDescent="0.3"/>
    <row r="535" ht="16.5" x14ac:dyDescent="0.3"/>
    <row r="536" ht="16.5" x14ac:dyDescent="0.3"/>
    <row r="537" ht="16.5" x14ac:dyDescent="0.3"/>
    <row r="538" ht="16.5" x14ac:dyDescent="0.3"/>
    <row r="539" ht="16.5" x14ac:dyDescent="0.3"/>
    <row r="540" ht="16.5" x14ac:dyDescent="0.3"/>
    <row r="541" ht="16.5" x14ac:dyDescent="0.3"/>
    <row r="542" ht="16.5" x14ac:dyDescent="0.3"/>
    <row r="543" ht="16.5" x14ac:dyDescent="0.3"/>
    <row r="544" ht="16.5" x14ac:dyDescent="0.3"/>
    <row r="545" ht="16.5" x14ac:dyDescent="0.3"/>
    <row r="546" ht="16.5" x14ac:dyDescent="0.3"/>
    <row r="547" ht="16.5" x14ac:dyDescent="0.3"/>
    <row r="548" ht="16.5" x14ac:dyDescent="0.3"/>
    <row r="549" ht="16.5" x14ac:dyDescent="0.3"/>
    <row r="550" ht="16.5" x14ac:dyDescent="0.3"/>
    <row r="551" ht="16.5" x14ac:dyDescent="0.3"/>
    <row r="552" ht="16.5" x14ac:dyDescent="0.3"/>
    <row r="553" ht="16.5" x14ac:dyDescent="0.3"/>
    <row r="554" ht="16.5" x14ac:dyDescent="0.3"/>
    <row r="555" ht="16.5" x14ac:dyDescent="0.3"/>
    <row r="556" ht="16.5" x14ac:dyDescent="0.3"/>
    <row r="557" ht="16.5" x14ac:dyDescent="0.3"/>
    <row r="558" ht="16.5" x14ac:dyDescent="0.3"/>
    <row r="559" ht="16.5" x14ac:dyDescent="0.3"/>
    <row r="560" ht="16.5" x14ac:dyDescent="0.3"/>
    <row r="561" ht="16.5" x14ac:dyDescent="0.3"/>
    <row r="562" ht="16.5" x14ac:dyDescent="0.3"/>
    <row r="563" ht="16.5" x14ac:dyDescent="0.3"/>
    <row r="564" ht="16.5" x14ac:dyDescent="0.3"/>
    <row r="565" ht="16.5" x14ac:dyDescent="0.3"/>
    <row r="566" ht="16.5" x14ac:dyDescent="0.3"/>
    <row r="567" ht="16.5" x14ac:dyDescent="0.3"/>
    <row r="568" ht="16.5" x14ac:dyDescent="0.3"/>
    <row r="569" ht="16.5" x14ac:dyDescent="0.3"/>
    <row r="570" ht="16.5" x14ac:dyDescent="0.3"/>
    <row r="571" ht="16.5" x14ac:dyDescent="0.3"/>
    <row r="572" ht="16.5" x14ac:dyDescent="0.3"/>
    <row r="573" ht="16.5" x14ac:dyDescent="0.3"/>
    <row r="574" ht="16.5" x14ac:dyDescent="0.3"/>
    <row r="575" ht="16.5" x14ac:dyDescent="0.3"/>
    <row r="576" ht="16.5" x14ac:dyDescent="0.3"/>
    <row r="577" ht="16.5" x14ac:dyDescent="0.3"/>
    <row r="578" ht="16.5" x14ac:dyDescent="0.3"/>
    <row r="579" ht="16.5" x14ac:dyDescent="0.3"/>
    <row r="580" ht="16.5" x14ac:dyDescent="0.3"/>
    <row r="581" ht="16.5" x14ac:dyDescent="0.3"/>
    <row r="582" ht="16.5" x14ac:dyDescent="0.3"/>
    <row r="583" ht="16.5" x14ac:dyDescent="0.3"/>
    <row r="584" ht="16.5" x14ac:dyDescent="0.3"/>
    <row r="585" ht="16.5" x14ac:dyDescent="0.3"/>
    <row r="586" ht="16.5" x14ac:dyDescent="0.3"/>
    <row r="587" ht="16.5" x14ac:dyDescent="0.3"/>
    <row r="588" ht="16.5" x14ac:dyDescent="0.3"/>
    <row r="589" ht="16.5" x14ac:dyDescent="0.3"/>
    <row r="590" ht="16.5" x14ac:dyDescent="0.3"/>
    <row r="591" ht="16.5" x14ac:dyDescent="0.3"/>
    <row r="592" ht="16.5" x14ac:dyDescent="0.3"/>
    <row r="593" ht="16.5" x14ac:dyDescent="0.3"/>
    <row r="594" ht="16.5" x14ac:dyDescent="0.3"/>
    <row r="595" ht="16.5" x14ac:dyDescent="0.3"/>
    <row r="596" ht="16.5" x14ac:dyDescent="0.3"/>
    <row r="597" ht="16.5" x14ac:dyDescent="0.3"/>
    <row r="598" ht="16.5" x14ac:dyDescent="0.3"/>
    <row r="599" ht="16.5" x14ac:dyDescent="0.3"/>
    <row r="600" ht="16.5" x14ac:dyDescent="0.3"/>
    <row r="601" ht="16.5" x14ac:dyDescent="0.3"/>
    <row r="602" ht="16.5" x14ac:dyDescent="0.3"/>
    <row r="603" ht="16.5" x14ac:dyDescent="0.3"/>
    <row r="604" ht="16.5" x14ac:dyDescent="0.3"/>
    <row r="605" ht="16.5" x14ac:dyDescent="0.3"/>
    <row r="606" ht="16.5" x14ac:dyDescent="0.3"/>
    <row r="607" ht="16.5" x14ac:dyDescent="0.3"/>
    <row r="608" ht="16.5" x14ac:dyDescent="0.3"/>
    <row r="609" ht="16.5" x14ac:dyDescent="0.3"/>
    <row r="610" ht="16.5" x14ac:dyDescent="0.3"/>
    <row r="611" ht="16.5" x14ac:dyDescent="0.3"/>
    <row r="612" ht="16.5" x14ac:dyDescent="0.3"/>
    <row r="613" ht="16.5" x14ac:dyDescent="0.3"/>
    <row r="614" ht="16.5" x14ac:dyDescent="0.3"/>
    <row r="615" ht="16.5" x14ac:dyDescent="0.3"/>
    <row r="616" ht="16.5" x14ac:dyDescent="0.3"/>
    <row r="617" ht="16.5" x14ac:dyDescent="0.3"/>
    <row r="618" ht="16.5" x14ac:dyDescent="0.3"/>
    <row r="619" ht="16.5" x14ac:dyDescent="0.3"/>
    <row r="620" ht="16.5" x14ac:dyDescent="0.3"/>
    <row r="621" ht="16.5" x14ac:dyDescent="0.3"/>
    <row r="622" ht="16.5" x14ac:dyDescent="0.3"/>
    <row r="623" ht="16.5" x14ac:dyDescent="0.3"/>
    <row r="624" ht="16.5" x14ac:dyDescent="0.3"/>
    <row r="625" ht="16.5" x14ac:dyDescent="0.3"/>
    <row r="626" ht="16.5" x14ac:dyDescent="0.3"/>
    <row r="627" ht="16.5" x14ac:dyDescent="0.3"/>
    <row r="628" ht="16.5" x14ac:dyDescent="0.3"/>
    <row r="629" ht="16.5" x14ac:dyDescent="0.3"/>
    <row r="630" ht="16.5" x14ac:dyDescent="0.3"/>
    <row r="631" ht="16.5" x14ac:dyDescent="0.3"/>
    <row r="632" ht="16.5" x14ac:dyDescent="0.3"/>
    <row r="633" ht="16.5" x14ac:dyDescent="0.3"/>
    <row r="634" ht="16.5" x14ac:dyDescent="0.3"/>
    <row r="635" ht="16.5" x14ac:dyDescent="0.3"/>
    <row r="636" ht="16.5" x14ac:dyDescent="0.3"/>
    <row r="637" ht="16.5" x14ac:dyDescent="0.3"/>
    <row r="638" ht="16.5" x14ac:dyDescent="0.3"/>
    <row r="639" ht="16.5" x14ac:dyDescent="0.3"/>
    <row r="640" ht="16.5" x14ac:dyDescent="0.3"/>
    <row r="641" ht="16.5" x14ac:dyDescent="0.3"/>
    <row r="642" ht="16.5" x14ac:dyDescent="0.3"/>
    <row r="643" ht="16.5" x14ac:dyDescent="0.3"/>
    <row r="644" ht="16.5" x14ac:dyDescent="0.3"/>
    <row r="645" ht="16.5" x14ac:dyDescent="0.3"/>
    <row r="646" ht="16.5" x14ac:dyDescent="0.3"/>
    <row r="647" ht="16.5" x14ac:dyDescent="0.3"/>
    <row r="648" ht="16.5" x14ac:dyDescent="0.3"/>
    <row r="649" ht="16.5" x14ac:dyDescent="0.3"/>
    <row r="650" ht="16.5" x14ac:dyDescent="0.3"/>
    <row r="651" ht="16.5" x14ac:dyDescent="0.3"/>
    <row r="652" ht="16.5" x14ac:dyDescent="0.3"/>
    <row r="653" ht="16.5" x14ac:dyDescent="0.3"/>
    <row r="654" ht="16.5" x14ac:dyDescent="0.3"/>
    <row r="655" ht="16.5" x14ac:dyDescent="0.3"/>
    <row r="656" ht="16.5" x14ac:dyDescent="0.3"/>
    <row r="657" ht="16.5" x14ac:dyDescent="0.3"/>
    <row r="658" ht="16.5" x14ac:dyDescent="0.3"/>
    <row r="659" ht="16.5" x14ac:dyDescent="0.3"/>
    <row r="660" ht="16.5" x14ac:dyDescent="0.3"/>
    <row r="661" ht="16.5" x14ac:dyDescent="0.3"/>
    <row r="662" ht="16.5" x14ac:dyDescent="0.3"/>
    <row r="663" ht="16.5" x14ac:dyDescent="0.3"/>
    <row r="664" ht="16.5" x14ac:dyDescent="0.3"/>
    <row r="665" ht="16.5" x14ac:dyDescent="0.3"/>
    <row r="666" ht="16.5" x14ac:dyDescent="0.3"/>
    <row r="667" ht="16.5" x14ac:dyDescent="0.3"/>
    <row r="668" ht="16.5" x14ac:dyDescent="0.3"/>
    <row r="669" ht="16.5" x14ac:dyDescent="0.3"/>
    <row r="670" ht="16.5" x14ac:dyDescent="0.3"/>
    <row r="671" ht="16.5" x14ac:dyDescent="0.3"/>
    <row r="672" ht="16.5" x14ac:dyDescent="0.3"/>
    <row r="673" ht="16.5" x14ac:dyDescent="0.3"/>
    <row r="674" ht="16.5" x14ac:dyDescent="0.3"/>
    <row r="675" ht="16.5" x14ac:dyDescent="0.3"/>
    <row r="676" ht="16.5" x14ac:dyDescent="0.3"/>
    <row r="677" ht="16.5" x14ac:dyDescent="0.3"/>
    <row r="678" ht="16.5" x14ac:dyDescent="0.3"/>
    <row r="679" ht="16.5" x14ac:dyDescent="0.3"/>
    <row r="680" ht="16.5" x14ac:dyDescent="0.3"/>
    <row r="681" ht="16.5" x14ac:dyDescent="0.3"/>
    <row r="682" ht="16.5" x14ac:dyDescent="0.3"/>
    <row r="683" ht="16.5" x14ac:dyDescent="0.3"/>
    <row r="684" ht="16.5" x14ac:dyDescent="0.3"/>
    <row r="685" ht="16.5" x14ac:dyDescent="0.3"/>
    <row r="686" ht="16.5" x14ac:dyDescent="0.3"/>
    <row r="687" ht="16.5" x14ac:dyDescent="0.3"/>
    <row r="688" ht="16.5" x14ac:dyDescent="0.3"/>
    <row r="689" ht="16.5" x14ac:dyDescent="0.3"/>
    <row r="690" ht="16.5" x14ac:dyDescent="0.3"/>
    <row r="691" ht="16.5" x14ac:dyDescent="0.3"/>
    <row r="692" ht="16.5" x14ac:dyDescent="0.3"/>
    <row r="693" ht="16.5" x14ac:dyDescent="0.3"/>
    <row r="694" ht="16.5" x14ac:dyDescent="0.3"/>
    <row r="695" ht="16.5" x14ac:dyDescent="0.3"/>
    <row r="696" ht="16.5" x14ac:dyDescent="0.3"/>
    <row r="697" ht="16.5" x14ac:dyDescent="0.3"/>
    <row r="698" ht="16.5" x14ac:dyDescent="0.3"/>
    <row r="699" ht="16.5" x14ac:dyDescent="0.3"/>
    <row r="700" ht="16.5" x14ac:dyDescent="0.3"/>
    <row r="701" ht="16.5" x14ac:dyDescent="0.3"/>
    <row r="702" ht="16.5" x14ac:dyDescent="0.3"/>
    <row r="703" ht="16.5" x14ac:dyDescent="0.3"/>
    <row r="704" ht="16.5" x14ac:dyDescent="0.3"/>
    <row r="705" ht="16.5" x14ac:dyDescent="0.3"/>
    <row r="706" ht="16.5" x14ac:dyDescent="0.3"/>
    <row r="707" ht="16.5" x14ac:dyDescent="0.3"/>
    <row r="708" ht="16.5" x14ac:dyDescent="0.3"/>
    <row r="709" ht="16.5" x14ac:dyDescent="0.3"/>
    <row r="710" ht="16.5" x14ac:dyDescent="0.3"/>
    <row r="711" ht="16.5" x14ac:dyDescent="0.3"/>
    <row r="712" ht="16.5" x14ac:dyDescent="0.3"/>
    <row r="713" ht="16.5" x14ac:dyDescent="0.3"/>
    <row r="714" ht="16.5" x14ac:dyDescent="0.3"/>
    <row r="715" ht="16.5" x14ac:dyDescent="0.3"/>
    <row r="716" ht="16.5" x14ac:dyDescent="0.3"/>
    <row r="717" ht="16.5" x14ac:dyDescent="0.3"/>
    <row r="718" ht="16.5" x14ac:dyDescent="0.3"/>
    <row r="719" ht="16.5" x14ac:dyDescent="0.3"/>
    <row r="720" ht="16.5" x14ac:dyDescent="0.3"/>
    <row r="721" ht="16.5" x14ac:dyDescent="0.3"/>
    <row r="722" ht="16.5" x14ac:dyDescent="0.3"/>
    <row r="723" ht="16.5" x14ac:dyDescent="0.3"/>
    <row r="724" ht="16.5" x14ac:dyDescent="0.3"/>
    <row r="725" ht="16.5" x14ac:dyDescent="0.3"/>
    <row r="726" ht="16.5" x14ac:dyDescent="0.3"/>
    <row r="727" ht="16.5" x14ac:dyDescent="0.3"/>
    <row r="728" ht="16.5" x14ac:dyDescent="0.3"/>
    <row r="729" ht="16.5" x14ac:dyDescent="0.3"/>
    <row r="730" ht="16.5" x14ac:dyDescent="0.3"/>
    <row r="731" ht="16.5" x14ac:dyDescent="0.3"/>
    <row r="732" ht="16.5" x14ac:dyDescent="0.3"/>
    <row r="733" ht="16.5" x14ac:dyDescent="0.3"/>
    <row r="734" ht="16.5" x14ac:dyDescent="0.3"/>
    <row r="735" ht="16.5" x14ac:dyDescent="0.3"/>
    <row r="736" ht="16.5" x14ac:dyDescent="0.3"/>
    <row r="737" ht="16.5" x14ac:dyDescent="0.3"/>
    <row r="738" ht="16.5" x14ac:dyDescent="0.3"/>
    <row r="739" ht="16.5" x14ac:dyDescent="0.3"/>
    <row r="740" ht="16.5" x14ac:dyDescent="0.3"/>
    <row r="741" ht="16.5" x14ac:dyDescent="0.3"/>
    <row r="742" ht="16.5" x14ac:dyDescent="0.3"/>
    <row r="743" ht="16.5" x14ac:dyDescent="0.3"/>
    <row r="744" ht="16.5" x14ac:dyDescent="0.3"/>
    <row r="745" ht="16.5" x14ac:dyDescent="0.3"/>
    <row r="746" ht="16.5" x14ac:dyDescent="0.3"/>
    <row r="747" ht="16.5" x14ac:dyDescent="0.3"/>
    <row r="748" ht="16.5" x14ac:dyDescent="0.3"/>
    <row r="749" ht="16.5" x14ac:dyDescent="0.3"/>
    <row r="750" ht="16.5" x14ac:dyDescent="0.3"/>
    <row r="751" ht="16.5" x14ac:dyDescent="0.3"/>
    <row r="752" ht="16.5" x14ac:dyDescent="0.3"/>
    <row r="753" ht="16.5" x14ac:dyDescent="0.3"/>
    <row r="754" ht="16.5" x14ac:dyDescent="0.3"/>
    <row r="755" ht="16.5" x14ac:dyDescent="0.3"/>
    <row r="756" ht="16.5" x14ac:dyDescent="0.3"/>
    <row r="757" ht="16.5" x14ac:dyDescent="0.3"/>
    <row r="758" ht="16.5" x14ac:dyDescent="0.3"/>
    <row r="759" ht="16.5" x14ac:dyDescent="0.3"/>
    <row r="760" ht="16.5" x14ac:dyDescent="0.3"/>
    <row r="761" ht="16.5" x14ac:dyDescent="0.3"/>
    <row r="762" ht="16.5" x14ac:dyDescent="0.3"/>
    <row r="763" ht="16.5" x14ac:dyDescent="0.3"/>
    <row r="764" ht="16.5" x14ac:dyDescent="0.3"/>
    <row r="765" ht="16.5" x14ac:dyDescent="0.3"/>
    <row r="766" ht="16.5" x14ac:dyDescent="0.3"/>
    <row r="767" ht="16.5" x14ac:dyDescent="0.3"/>
    <row r="768" ht="16.5" x14ac:dyDescent="0.3"/>
    <row r="769" ht="16.5" x14ac:dyDescent="0.3"/>
  </sheetData>
  <autoFilter ref="A3:U268" xr:uid="{00000000-0009-0000-0000-00000000000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ageMargins left="0.31496062992125984" right="0.19685039370078741" top="0.55118110236220474" bottom="0.19685039370078741" header="0.31496062992125984" footer="0.11811023622047245"/>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F91E-718F-4E18-8AE2-E5412BBD7E11}">
  <dimension ref="A1:U4"/>
  <sheetViews>
    <sheetView topLeftCell="D1" zoomScale="80" zoomScaleNormal="80" zoomScaleSheetLayoutView="50" workbookViewId="0">
      <selection activeCell="O5" sqref="O5"/>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0.75" x14ac:dyDescent="0.25">
      <c r="A1" s="193" t="s">
        <v>52</v>
      </c>
      <c r="B1" s="194"/>
      <c r="C1" s="194"/>
      <c r="D1" s="194"/>
      <c r="E1" s="194"/>
      <c r="F1" s="194"/>
      <c r="G1" s="194"/>
      <c r="H1" s="194"/>
      <c r="I1" s="194"/>
      <c r="J1" s="194"/>
      <c r="K1" s="194"/>
      <c r="L1" s="194"/>
      <c r="M1" s="194"/>
      <c r="N1" s="194"/>
      <c r="O1" s="194"/>
      <c r="P1" s="194"/>
      <c r="Q1" s="194"/>
      <c r="R1" s="194"/>
      <c r="S1" s="194"/>
      <c r="T1" s="194"/>
      <c r="U1" s="195"/>
    </row>
    <row r="2" spans="1:21" ht="16.5" x14ac:dyDescent="0.25">
      <c r="A2" s="2" t="s">
        <v>8</v>
      </c>
      <c r="B2" s="2" t="s">
        <v>61</v>
      </c>
      <c r="C2" s="2" t="s">
        <v>0</v>
      </c>
      <c r="D2" s="196" t="s">
        <v>2</v>
      </c>
      <c r="E2" s="197"/>
      <c r="F2" s="198"/>
      <c r="G2" s="2" t="s">
        <v>25</v>
      </c>
      <c r="H2" s="2" t="s">
        <v>5</v>
      </c>
      <c r="I2" s="2" t="s">
        <v>3</v>
      </c>
      <c r="J2" s="196" t="s">
        <v>16</v>
      </c>
      <c r="K2" s="197"/>
      <c r="L2" s="197"/>
      <c r="M2" s="198"/>
      <c r="N2" s="2" t="s">
        <v>10</v>
      </c>
      <c r="O2" s="199" t="s">
        <v>13</v>
      </c>
      <c r="P2" s="200"/>
      <c r="Q2" s="2" t="s">
        <v>24</v>
      </c>
      <c r="R2" s="2" t="s">
        <v>23</v>
      </c>
      <c r="S2" s="2" t="s">
        <v>22</v>
      </c>
      <c r="T2" s="2" t="s">
        <v>37</v>
      </c>
      <c r="U2" s="2" t="s">
        <v>59</v>
      </c>
    </row>
    <row r="3" spans="1:21" ht="82.5" x14ac:dyDescent="0.25">
      <c r="A3" s="1"/>
      <c r="B3" s="1"/>
      <c r="C3" s="1"/>
      <c r="D3" s="17" t="s">
        <v>1</v>
      </c>
      <c r="E3" s="17" t="s">
        <v>9</v>
      </c>
      <c r="F3" s="17" t="s">
        <v>4</v>
      </c>
      <c r="G3" s="1"/>
      <c r="H3" s="1"/>
      <c r="I3" s="1"/>
      <c r="J3" s="17" t="s">
        <v>15</v>
      </c>
      <c r="K3" s="17" t="s">
        <v>7</v>
      </c>
      <c r="L3" s="17" t="s">
        <v>14</v>
      </c>
      <c r="M3" s="17" t="s">
        <v>6</v>
      </c>
      <c r="N3" s="1"/>
      <c r="O3" s="17" t="s">
        <v>11</v>
      </c>
      <c r="P3" s="17" t="s">
        <v>12</v>
      </c>
      <c r="Q3" s="1"/>
      <c r="R3" s="1"/>
      <c r="S3" s="1"/>
      <c r="T3" s="1"/>
      <c r="U3" s="1"/>
    </row>
    <row r="4" spans="1:21" s="15" customFormat="1" ht="379.5" x14ac:dyDescent="0.3">
      <c r="A4" s="18">
        <v>1</v>
      </c>
      <c r="B4" s="18" t="s">
        <v>643</v>
      </c>
      <c r="C4" s="18" t="s">
        <v>53</v>
      </c>
      <c r="D4" s="18" t="s">
        <v>20</v>
      </c>
      <c r="E4" s="18" t="s">
        <v>68</v>
      </c>
      <c r="F4" s="18" t="s">
        <v>69</v>
      </c>
      <c r="G4" s="18" t="s">
        <v>32</v>
      </c>
      <c r="H4" s="18"/>
      <c r="I4" s="77">
        <v>1362236</v>
      </c>
      <c r="J4" s="78">
        <v>0.15</v>
      </c>
      <c r="K4" s="78">
        <v>0.85</v>
      </c>
      <c r="L4" s="77"/>
      <c r="M4" s="77"/>
      <c r="N4" s="18" t="s">
        <v>645</v>
      </c>
      <c r="O4" s="18">
        <v>2024</v>
      </c>
      <c r="P4" s="18">
        <v>2025</v>
      </c>
      <c r="Q4" s="18" t="s">
        <v>48</v>
      </c>
      <c r="R4" s="18" t="s">
        <v>644</v>
      </c>
      <c r="S4" s="18"/>
      <c r="T4" s="18"/>
      <c r="U4" s="18"/>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7E70-C12B-443C-89B0-063B7E121507}">
  <dimension ref="A1:K44"/>
  <sheetViews>
    <sheetView topLeftCell="A39" zoomScale="70" zoomScaleNormal="70" workbookViewId="0">
      <selection activeCell="G22" sqref="G22"/>
    </sheetView>
  </sheetViews>
  <sheetFormatPr defaultRowHeight="15" x14ac:dyDescent="0.25"/>
  <cols>
    <col min="1" max="1" width="9.140625" style="27"/>
    <col min="2" max="2" width="18.7109375" customWidth="1"/>
    <col min="3" max="3" width="13.140625" customWidth="1"/>
    <col min="4" max="4" width="16.140625" style="38"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38" customFormat="1" ht="95.25" customHeight="1" x14ac:dyDescent="0.25">
      <c r="A1" s="29" t="s">
        <v>202</v>
      </c>
      <c r="B1" s="30" t="s">
        <v>164</v>
      </c>
      <c r="C1" s="31" t="s">
        <v>165</v>
      </c>
      <c r="D1" s="31" t="s">
        <v>166</v>
      </c>
      <c r="E1" s="31" t="s">
        <v>167</v>
      </c>
      <c r="F1" s="31" t="s">
        <v>168</v>
      </c>
      <c r="G1" s="39" t="s">
        <v>169</v>
      </c>
      <c r="H1" s="31" t="s">
        <v>170</v>
      </c>
      <c r="I1" s="31" t="s">
        <v>171</v>
      </c>
      <c r="J1" s="20" t="s">
        <v>182</v>
      </c>
      <c r="K1" s="31" t="s">
        <v>172</v>
      </c>
    </row>
    <row r="2" spans="1:11" ht="347.25" customHeight="1" x14ac:dyDescent="0.25">
      <c r="A2" s="21" t="s">
        <v>113</v>
      </c>
      <c r="B2" s="40" t="s">
        <v>173</v>
      </c>
      <c r="C2" s="21" t="s">
        <v>174</v>
      </c>
      <c r="D2" s="40"/>
      <c r="E2" s="21" t="s">
        <v>175</v>
      </c>
      <c r="F2" s="21"/>
      <c r="G2" s="46" t="s">
        <v>176</v>
      </c>
      <c r="H2" s="26">
        <v>3400000</v>
      </c>
      <c r="I2" s="46" t="s">
        <v>183</v>
      </c>
      <c r="J2" s="46" t="s">
        <v>177</v>
      </c>
      <c r="K2" s="24" t="s">
        <v>178</v>
      </c>
    </row>
    <row r="3" spans="1:11" ht="159" customHeight="1" x14ac:dyDescent="0.25">
      <c r="A3" s="21" t="s">
        <v>114</v>
      </c>
      <c r="B3" s="40" t="s">
        <v>173</v>
      </c>
      <c r="C3" s="21" t="s">
        <v>179</v>
      </c>
      <c r="D3" s="40"/>
      <c r="E3" s="21" t="s">
        <v>175</v>
      </c>
      <c r="F3" s="21"/>
      <c r="G3" s="182" t="s">
        <v>184</v>
      </c>
      <c r="H3" s="26">
        <v>600000</v>
      </c>
      <c r="I3" s="46" t="s">
        <v>689</v>
      </c>
      <c r="J3" s="46" t="s">
        <v>180</v>
      </c>
      <c r="K3" s="46" t="s">
        <v>181</v>
      </c>
    </row>
    <row r="4" spans="1:11" ht="409.5" x14ac:dyDescent="0.25">
      <c r="A4" s="21" t="s">
        <v>115</v>
      </c>
      <c r="B4" s="40" t="s">
        <v>185</v>
      </c>
      <c r="C4" s="21" t="s">
        <v>179</v>
      </c>
      <c r="D4" s="40" t="s">
        <v>186</v>
      </c>
      <c r="E4" s="32" t="s">
        <v>187</v>
      </c>
      <c r="F4" s="33" t="s">
        <v>188</v>
      </c>
      <c r="G4" s="47" t="s">
        <v>189</v>
      </c>
      <c r="H4" s="22">
        <v>1200000</v>
      </c>
      <c r="I4" s="48" t="s">
        <v>191</v>
      </c>
      <c r="J4" s="48" t="s">
        <v>190</v>
      </c>
      <c r="K4" s="23" t="s">
        <v>178</v>
      </c>
    </row>
    <row r="5" spans="1:11" ht="302.25" customHeight="1" x14ac:dyDescent="0.25">
      <c r="A5" s="21" t="s">
        <v>116</v>
      </c>
      <c r="B5" s="40" t="s">
        <v>173</v>
      </c>
      <c r="C5" s="21" t="s">
        <v>186</v>
      </c>
      <c r="D5" s="40" t="s">
        <v>192</v>
      </c>
      <c r="E5" s="21" t="s">
        <v>187</v>
      </c>
      <c r="F5" s="21"/>
      <c r="G5" s="48" t="s">
        <v>193</v>
      </c>
      <c r="H5" s="22">
        <v>1080000</v>
      </c>
      <c r="I5" s="46" t="s">
        <v>194</v>
      </c>
      <c r="J5" s="46" t="s">
        <v>195</v>
      </c>
      <c r="K5" s="23" t="s">
        <v>178</v>
      </c>
    </row>
    <row r="6" spans="1:11" ht="320.25" customHeight="1" x14ac:dyDescent="0.25">
      <c r="A6" s="21" t="s">
        <v>117</v>
      </c>
      <c r="B6" s="40" t="s">
        <v>185</v>
      </c>
      <c r="C6" s="21"/>
      <c r="D6" s="40" t="s">
        <v>196</v>
      </c>
      <c r="E6" s="21" t="s">
        <v>197</v>
      </c>
      <c r="F6" s="21"/>
      <c r="G6" s="48" t="s">
        <v>198</v>
      </c>
      <c r="H6" s="22">
        <v>8500000</v>
      </c>
      <c r="I6" s="48" t="s">
        <v>199</v>
      </c>
      <c r="J6" s="48" t="s">
        <v>200</v>
      </c>
      <c r="K6" s="48" t="s">
        <v>201</v>
      </c>
    </row>
    <row r="7" spans="1:11" ht="285" customHeight="1" x14ac:dyDescent="0.25">
      <c r="A7" s="21" t="s">
        <v>118</v>
      </c>
      <c r="B7" s="40" t="s">
        <v>173</v>
      </c>
      <c r="C7" s="21" t="s">
        <v>179</v>
      </c>
      <c r="D7" s="40" t="s">
        <v>203</v>
      </c>
      <c r="E7" s="21" t="s">
        <v>175</v>
      </c>
      <c r="F7" s="21" t="s">
        <v>204</v>
      </c>
      <c r="G7" s="46" t="s">
        <v>205</v>
      </c>
      <c r="H7" s="22">
        <v>1000000</v>
      </c>
      <c r="I7" s="46" t="s">
        <v>206</v>
      </c>
      <c r="J7" s="46" t="s">
        <v>207</v>
      </c>
      <c r="K7" s="48" t="s">
        <v>208</v>
      </c>
    </row>
    <row r="8" spans="1:11" ht="204" customHeight="1" x14ac:dyDescent="0.25">
      <c r="A8" s="21" t="s">
        <v>119</v>
      </c>
      <c r="B8" s="40" t="s">
        <v>173</v>
      </c>
      <c r="C8" s="21"/>
      <c r="D8" s="40"/>
      <c r="E8" s="21" t="s">
        <v>197</v>
      </c>
      <c r="F8" s="21"/>
      <c r="G8" s="48" t="s">
        <v>209</v>
      </c>
      <c r="H8" s="22">
        <v>2000000</v>
      </c>
      <c r="I8" s="48" t="s">
        <v>210</v>
      </c>
      <c r="J8" s="48" t="s">
        <v>211</v>
      </c>
      <c r="K8" s="48" t="s">
        <v>212</v>
      </c>
    </row>
    <row r="9" spans="1:11" ht="222" customHeight="1" x14ac:dyDescent="0.25">
      <c r="A9" s="21" t="s">
        <v>120</v>
      </c>
      <c r="B9" s="40" t="s">
        <v>173</v>
      </c>
      <c r="C9" s="21"/>
      <c r="D9" s="40"/>
      <c r="E9" s="21" t="s">
        <v>197</v>
      </c>
      <c r="F9" s="21"/>
      <c r="G9" s="48" t="s">
        <v>213</v>
      </c>
      <c r="H9" s="22">
        <v>1500000</v>
      </c>
      <c r="I9" s="46" t="s">
        <v>214</v>
      </c>
      <c r="J9" s="48" t="s">
        <v>215</v>
      </c>
      <c r="K9" s="23" t="s">
        <v>178</v>
      </c>
    </row>
    <row r="10" spans="1:11" ht="120" customHeight="1" x14ac:dyDescent="0.25">
      <c r="A10" s="21" t="s">
        <v>121</v>
      </c>
      <c r="B10" s="40" t="s">
        <v>173</v>
      </c>
      <c r="C10" s="21" t="s">
        <v>216</v>
      </c>
      <c r="D10" s="40"/>
      <c r="E10" s="21" t="s">
        <v>175</v>
      </c>
      <c r="F10" s="21"/>
      <c r="G10" s="46" t="s">
        <v>217</v>
      </c>
      <c r="H10" s="26">
        <v>200000</v>
      </c>
      <c r="I10" s="46" t="s">
        <v>218</v>
      </c>
      <c r="J10" s="46" t="s">
        <v>219</v>
      </c>
      <c r="K10" s="24" t="s">
        <v>178</v>
      </c>
    </row>
    <row r="11" spans="1:11" ht="256.5" x14ac:dyDescent="0.25">
      <c r="A11" s="21" t="s">
        <v>122</v>
      </c>
      <c r="B11" s="40" t="s">
        <v>173</v>
      </c>
      <c r="C11" s="21" t="s">
        <v>220</v>
      </c>
      <c r="D11" s="40"/>
      <c r="E11" s="21" t="s">
        <v>221</v>
      </c>
      <c r="F11" s="21"/>
      <c r="G11" s="46" t="s">
        <v>222</v>
      </c>
      <c r="H11" s="26">
        <v>100000</v>
      </c>
      <c r="I11" s="46" t="s">
        <v>223</v>
      </c>
      <c r="J11" s="46" t="s">
        <v>224</v>
      </c>
      <c r="K11" s="46" t="s">
        <v>181</v>
      </c>
    </row>
    <row r="12" spans="1:11" ht="207" customHeight="1" x14ac:dyDescent="0.25">
      <c r="A12" s="21" t="s">
        <v>123</v>
      </c>
      <c r="B12" s="40" t="s">
        <v>225</v>
      </c>
      <c r="C12" s="21" t="s">
        <v>226</v>
      </c>
      <c r="D12" s="40"/>
      <c r="E12" s="21" t="s">
        <v>197</v>
      </c>
      <c r="F12" s="21" t="s">
        <v>175</v>
      </c>
      <c r="G12" s="46" t="s">
        <v>227</v>
      </c>
      <c r="H12" s="24"/>
      <c r="I12" s="46" t="s">
        <v>228</v>
      </c>
      <c r="J12" s="46" t="s">
        <v>229</v>
      </c>
      <c r="K12" s="46" t="s">
        <v>230</v>
      </c>
    </row>
    <row r="13" spans="1:11" ht="368.25" customHeight="1" x14ac:dyDescent="0.25">
      <c r="A13" s="21" t="s">
        <v>124</v>
      </c>
      <c r="B13" s="40" t="s">
        <v>231</v>
      </c>
      <c r="C13" s="21" t="s">
        <v>232</v>
      </c>
      <c r="D13" s="40" t="s">
        <v>233</v>
      </c>
      <c r="E13" s="21" t="s">
        <v>175</v>
      </c>
      <c r="F13" s="21"/>
      <c r="G13" s="182" t="s">
        <v>234</v>
      </c>
      <c r="H13" s="24"/>
      <c r="I13" s="46" t="s">
        <v>235</v>
      </c>
      <c r="J13" s="46" t="s">
        <v>236</v>
      </c>
      <c r="K13" s="46" t="s">
        <v>237</v>
      </c>
    </row>
    <row r="14" spans="1:11" ht="186.75" customHeight="1" x14ac:dyDescent="0.25">
      <c r="A14" s="21" t="s">
        <v>125</v>
      </c>
      <c r="B14" s="40" t="s">
        <v>173</v>
      </c>
      <c r="C14" s="21" t="s">
        <v>238</v>
      </c>
      <c r="D14" s="40"/>
      <c r="E14" s="21" t="s">
        <v>221</v>
      </c>
      <c r="F14" s="21"/>
      <c r="G14" s="46" t="s">
        <v>239</v>
      </c>
      <c r="H14" s="26">
        <v>1500000</v>
      </c>
      <c r="I14" s="46" t="s">
        <v>240</v>
      </c>
      <c r="J14" s="46" t="s">
        <v>242</v>
      </c>
      <c r="K14" s="46" t="s">
        <v>241</v>
      </c>
    </row>
    <row r="15" spans="1:11" ht="219" customHeight="1" x14ac:dyDescent="0.25">
      <c r="A15" s="21" t="s">
        <v>126</v>
      </c>
      <c r="B15" s="40" t="s">
        <v>173</v>
      </c>
      <c r="C15" s="21" t="s">
        <v>238</v>
      </c>
      <c r="D15" s="40"/>
      <c r="E15" s="21" t="s">
        <v>221</v>
      </c>
      <c r="F15" s="21" t="s">
        <v>243</v>
      </c>
      <c r="G15" s="46" t="s">
        <v>244</v>
      </c>
      <c r="H15" s="26">
        <v>2500000</v>
      </c>
      <c r="I15" s="50" t="s">
        <v>245</v>
      </c>
      <c r="J15" s="46" t="s">
        <v>246</v>
      </c>
      <c r="K15" s="24" t="s">
        <v>178</v>
      </c>
    </row>
    <row r="16" spans="1:11" ht="168.75" customHeight="1" x14ac:dyDescent="0.25">
      <c r="A16" s="21" t="s">
        <v>127</v>
      </c>
      <c r="B16" s="40" t="s">
        <v>173</v>
      </c>
      <c r="C16" s="25" t="s">
        <v>247</v>
      </c>
      <c r="D16" s="40" t="s">
        <v>186</v>
      </c>
      <c r="E16" s="21" t="s">
        <v>204</v>
      </c>
      <c r="F16" s="21" t="s">
        <v>197</v>
      </c>
      <c r="G16" s="46" t="s">
        <v>248</v>
      </c>
      <c r="H16" s="26">
        <v>1350000</v>
      </c>
      <c r="I16" s="46" t="s">
        <v>249</v>
      </c>
      <c r="J16" s="46" t="s">
        <v>250</v>
      </c>
      <c r="K16" s="24" t="s">
        <v>251</v>
      </c>
    </row>
    <row r="17" spans="1:11" ht="42.75" x14ac:dyDescent="0.25">
      <c r="A17" s="21" t="s">
        <v>128</v>
      </c>
      <c r="B17" s="40" t="s">
        <v>173</v>
      </c>
      <c r="C17" s="21" t="s">
        <v>186</v>
      </c>
      <c r="D17" s="40" t="s">
        <v>186</v>
      </c>
      <c r="E17" s="21" t="s">
        <v>243</v>
      </c>
      <c r="F17" s="21"/>
      <c r="G17" s="49" t="s">
        <v>252</v>
      </c>
      <c r="H17" s="26"/>
      <c r="I17" s="46"/>
      <c r="J17" s="46"/>
      <c r="K17" s="24"/>
    </row>
    <row r="18" spans="1:11" ht="57" x14ac:dyDescent="0.25">
      <c r="A18" s="21" t="s">
        <v>129</v>
      </c>
      <c r="B18" s="40" t="s">
        <v>173</v>
      </c>
      <c r="C18" s="21" t="s">
        <v>253</v>
      </c>
      <c r="D18" s="40" t="s">
        <v>186</v>
      </c>
      <c r="E18" s="21" t="s">
        <v>243</v>
      </c>
      <c r="F18" s="21"/>
      <c r="G18" s="49" t="s">
        <v>256</v>
      </c>
      <c r="H18" s="26"/>
      <c r="I18" s="46"/>
      <c r="J18" s="46"/>
      <c r="K18" s="24"/>
    </row>
    <row r="19" spans="1:11" ht="42.75" x14ac:dyDescent="0.25">
      <c r="A19" s="21" t="s">
        <v>130</v>
      </c>
      <c r="B19" s="40" t="s">
        <v>173</v>
      </c>
      <c r="C19" s="21" t="s">
        <v>253</v>
      </c>
      <c r="D19" s="40" t="s">
        <v>186</v>
      </c>
      <c r="E19" s="21" t="s">
        <v>243</v>
      </c>
      <c r="F19" s="21"/>
      <c r="G19" s="49" t="s">
        <v>254</v>
      </c>
      <c r="H19" s="26"/>
      <c r="I19" s="46"/>
      <c r="J19" s="46"/>
      <c r="K19" s="24"/>
    </row>
    <row r="20" spans="1:11" ht="42.75" x14ac:dyDescent="0.25">
      <c r="A20" s="21" t="s">
        <v>131</v>
      </c>
      <c r="B20" s="40" t="s">
        <v>173</v>
      </c>
      <c r="C20" s="21" t="s">
        <v>238</v>
      </c>
      <c r="D20" s="40" t="s">
        <v>186</v>
      </c>
      <c r="E20" s="21" t="s">
        <v>243</v>
      </c>
      <c r="F20" s="21"/>
      <c r="G20" s="49" t="s">
        <v>255</v>
      </c>
      <c r="H20" s="26"/>
      <c r="I20" s="46"/>
      <c r="J20" s="46"/>
      <c r="K20" s="24"/>
    </row>
    <row r="21" spans="1:11" ht="57" x14ac:dyDescent="0.25">
      <c r="A21" s="21" t="s">
        <v>132</v>
      </c>
      <c r="B21" s="40" t="s">
        <v>173</v>
      </c>
      <c r="C21" s="21" t="s">
        <v>253</v>
      </c>
      <c r="D21" s="40" t="s">
        <v>186</v>
      </c>
      <c r="E21" s="21" t="s">
        <v>243</v>
      </c>
      <c r="F21" s="21"/>
      <c r="G21" s="49" t="s">
        <v>257</v>
      </c>
      <c r="H21" s="26"/>
      <c r="I21" s="46"/>
      <c r="J21" s="46"/>
      <c r="K21" s="34"/>
    </row>
    <row r="22" spans="1:11" ht="102.75" customHeight="1" x14ac:dyDescent="0.25">
      <c r="A22" s="21" t="s">
        <v>133</v>
      </c>
      <c r="B22" s="40" t="s">
        <v>173</v>
      </c>
      <c r="C22" s="21" t="s">
        <v>258</v>
      </c>
      <c r="D22" s="40" t="s">
        <v>259</v>
      </c>
      <c r="E22" s="21" t="s">
        <v>221</v>
      </c>
      <c r="F22" s="21" t="s">
        <v>175</v>
      </c>
      <c r="G22" s="182" t="s">
        <v>260</v>
      </c>
      <c r="H22" s="26">
        <v>600000</v>
      </c>
      <c r="I22" s="46" t="s">
        <v>261</v>
      </c>
      <c r="J22" s="46" t="s">
        <v>262</v>
      </c>
      <c r="K22" s="46" t="s">
        <v>263</v>
      </c>
    </row>
    <row r="23" spans="1:11" ht="140.25" customHeight="1" x14ac:dyDescent="0.25">
      <c r="A23" s="21" t="s">
        <v>134</v>
      </c>
      <c r="B23" s="40" t="s">
        <v>173</v>
      </c>
      <c r="C23" s="21" t="s">
        <v>264</v>
      </c>
      <c r="D23" s="40" t="s">
        <v>186</v>
      </c>
      <c r="E23" s="21" t="s">
        <v>188</v>
      </c>
      <c r="F23" s="21" t="s">
        <v>175</v>
      </c>
      <c r="G23" s="46" t="s">
        <v>268</v>
      </c>
      <c r="H23" s="26">
        <v>500000</v>
      </c>
      <c r="I23" s="46" t="s">
        <v>265</v>
      </c>
      <c r="J23" s="46" t="s">
        <v>266</v>
      </c>
      <c r="K23" s="24" t="s">
        <v>267</v>
      </c>
    </row>
    <row r="24" spans="1:11" ht="87" customHeight="1" x14ac:dyDescent="0.25">
      <c r="A24" s="21" t="s">
        <v>135</v>
      </c>
      <c r="B24" s="40" t="s">
        <v>269</v>
      </c>
      <c r="C24" s="21"/>
      <c r="D24" s="40" t="s">
        <v>270</v>
      </c>
      <c r="E24" s="21" t="s">
        <v>175</v>
      </c>
      <c r="F24" s="21"/>
      <c r="G24" s="46" t="s">
        <v>271</v>
      </c>
      <c r="H24" s="26">
        <v>400000</v>
      </c>
      <c r="I24" s="46" t="s">
        <v>272</v>
      </c>
      <c r="J24" s="46" t="s">
        <v>273</v>
      </c>
      <c r="K24" s="24" t="s">
        <v>274</v>
      </c>
    </row>
    <row r="25" spans="1:11" ht="99" customHeight="1" x14ac:dyDescent="0.25">
      <c r="A25" s="21" t="s">
        <v>136</v>
      </c>
      <c r="B25" s="40" t="s">
        <v>173</v>
      </c>
      <c r="C25" s="21" t="s">
        <v>275</v>
      </c>
      <c r="D25" s="40"/>
      <c r="E25" s="21" t="s">
        <v>175</v>
      </c>
      <c r="F25" s="21"/>
      <c r="G25" s="46" t="s">
        <v>276</v>
      </c>
      <c r="H25" s="26">
        <v>400000</v>
      </c>
      <c r="I25" s="46" t="s">
        <v>277</v>
      </c>
      <c r="J25" s="46" t="s">
        <v>278</v>
      </c>
      <c r="K25" s="46" t="s">
        <v>279</v>
      </c>
    </row>
    <row r="26" spans="1:11" ht="137.25" customHeight="1" x14ac:dyDescent="0.25">
      <c r="A26" s="21" t="s">
        <v>137</v>
      </c>
      <c r="B26" s="40" t="s">
        <v>280</v>
      </c>
      <c r="C26" s="21" t="s">
        <v>281</v>
      </c>
      <c r="D26" s="40"/>
      <c r="E26" s="21" t="s">
        <v>204</v>
      </c>
      <c r="F26" s="21" t="s">
        <v>282</v>
      </c>
      <c r="G26" s="46" t="s">
        <v>283</v>
      </c>
      <c r="H26" s="26">
        <v>800000</v>
      </c>
      <c r="I26" s="46" t="s">
        <v>284</v>
      </c>
      <c r="J26" s="46" t="s">
        <v>285</v>
      </c>
      <c r="K26" s="46" t="s">
        <v>286</v>
      </c>
    </row>
    <row r="27" spans="1:11" ht="71.25" x14ac:dyDescent="0.25">
      <c r="A27" s="21" t="s">
        <v>138</v>
      </c>
      <c r="B27" s="40" t="s">
        <v>287</v>
      </c>
      <c r="C27" s="21" t="s">
        <v>288</v>
      </c>
      <c r="D27" s="40"/>
      <c r="E27" s="21" t="s">
        <v>188</v>
      </c>
      <c r="F27" s="21" t="s">
        <v>204</v>
      </c>
      <c r="G27" s="46" t="s">
        <v>1042</v>
      </c>
      <c r="H27" s="26">
        <v>700000</v>
      </c>
      <c r="I27" s="46" t="s">
        <v>289</v>
      </c>
      <c r="J27" s="46" t="s">
        <v>290</v>
      </c>
      <c r="K27" s="46" t="s">
        <v>291</v>
      </c>
    </row>
    <row r="28" spans="1:11" ht="155.25" customHeight="1" x14ac:dyDescent="0.25">
      <c r="A28" s="21" t="s">
        <v>139</v>
      </c>
      <c r="B28" s="40" t="s">
        <v>173</v>
      </c>
      <c r="C28" s="21" t="s">
        <v>186</v>
      </c>
      <c r="D28" s="40" t="s">
        <v>474</v>
      </c>
      <c r="E28" s="21" t="s">
        <v>188</v>
      </c>
      <c r="F28" s="21"/>
      <c r="G28" s="46" t="s">
        <v>292</v>
      </c>
      <c r="H28" s="26">
        <v>1000000</v>
      </c>
      <c r="I28" s="46" t="s">
        <v>293</v>
      </c>
      <c r="J28" s="46" t="s">
        <v>294</v>
      </c>
      <c r="K28" s="46" t="s">
        <v>295</v>
      </c>
    </row>
    <row r="29" spans="1:11" ht="128.25" x14ac:dyDescent="0.25">
      <c r="A29" s="21" t="s">
        <v>140</v>
      </c>
      <c r="B29" s="40" t="s">
        <v>173</v>
      </c>
      <c r="C29" s="21" t="s">
        <v>179</v>
      </c>
      <c r="D29" s="40" t="s">
        <v>296</v>
      </c>
      <c r="E29" s="21" t="s">
        <v>204</v>
      </c>
      <c r="F29" s="21"/>
      <c r="G29" s="46" t="s">
        <v>297</v>
      </c>
      <c r="H29" s="26">
        <v>1500000</v>
      </c>
      <c r="I29" s="46" t="s">
        <v>298</v>
      </c>
      <c r="J29" s="46" t="s">
        <v>299</v>
      </c>
      <c r="K29" s="46" t="s">
        <v>295</v>
      </c>
    </row>
    <row r="30" spans="1:11" ht="118.5" customHeight="1" x14ac:dyDescent="0.25">
      <c r="A30" s="21" t="s">
        <v>141</v>
      </c>
      <c r="B30" s="40" t="s">
        <v>173</v>
      </c>
      <c r="C30" s="21" t="s">
        <v>179</v>
      </c>
      <c r="D30" s="40" t="s">
        <v>300</v>
      </c>
      <c r="E30" s="21" t="s">
        <v>221</v>
      </c>
      <c r="F30" s="21"/>
      <c r="G30" s="46" t="s">
        <v>301</v>
      </c>
      <c r="H30" s="26">
        <v>30000</v>
      </c>
      <c r="I30" s="46" t="s">
        <v>302</v>
      </c>
      <c r="J30" s="46" t="s">
        <v>303</v>
      </c>
      <c r="K30" s="46" t="s">
        <v>304</v>
      </c>
    </row>
    <row r="31" spans="1:11" ht="155.25" customHeight="1" x14ac:dyDescent="0.25">
      <c r="A31" s="21" t="s">
        <v>142</v>
      </c>
      <c r="B31" s="40" t="s">
        <v>173</v>
      </c>
      <c r="C31" s="21" t="s">
        <v>305</v>
      </c>
      <c r="D31" s="40" t="s">
        <v>186</v>
      </c>
      <c r="E31" s="21" t="s">
        <v>187</v>
      </c>
      <c r="F31" s="21"/>
      <c r="G31" s="46" t="s">
        <v>308</v>
      </c>
      <c r="H31" s="26">
        <v>4000000</v>
      </c>
      <c r="I31" s="46" t="s">
        <v>306</v>
      </c>
      <c r="J31" s="46" t="s">
        <v>307</v>
      </c>
      <c r="K31" s="24" t="s">
        <v>178</v>
      </c>
    </row>
    <row r="32" spans="1:11" ht="85.5" x14ac:dyDescent="0.25">
      <c r="A32" s="21" t="s">
        <v>143</v>
      </c>
      <c r="B32" s="40" t="s">
        <v>173</v>
      </c>
      <c r="C32" s="21"/>
      <c r="D32" s="40" t="s">
        <v>309</v>
      </c>
      <c r="E32" s="21" t="s">
        <v>188</v>
      </c>
      <c r="F32" s="21" t="s">
        <v>310</v>
      </c>
      <c r="G32" s="46" t="s">
        <v>478</v>
      </c>
      <c r="H32" s="26"/>
      <c r="I32" s="46"/>
      <c r="J32" s="46"/>
      <c r="K32" s="24"/>
    </row>
    <row r="33" spans="1:11" ht="168" customHeight="1" x14ac:dyDescent="0.25">
      <c r="A33" s="21" t="s">
        <v>144</v>
      </c>
      <c r="B33" s="40" t="s">
        <v>173</v>
      </c>
      <c r="C33" s="21" t="s">
        <v>174</v>
      </c>
      <c r="D33" s="40" t="s">
        <v>311</v>
      </c>
      <c r="E33" s="21" t="s">
        <v>175</v>
      </c>
      <c r="F33" s="21" t="s">
        <v>243</v>
      </c>
      <c r="G33" s="46" t="s">
        <v>312</v>
      </c>
      <c r="H33" s="26">
        <v>6500000</v>
      </c>
      <c r="I33" s="46" t="s">
        <v>313</v>
      </c>
      <c r="J33" s="46" t="s">
        <v>314</v>
      </c>
      <c r="K33" s="24"/>
    </row>
    <row r="34" spans="1:11" ht="108" customHeight="1" x14ac:dyDescent="0.25">
      <c r="A34" s="21" t="s">
        <v>145</v>
      </c>
      <c r="B34" s="40" t="s">
        <v>173</v>
      </c>
      <c r="C34" s="21" t="s">
        <v>315</v>
      </c>
      <c r="D34" s="40"/>
      <c r="E34" s="21" t="s">
        <v>221</v>
      </c>
      <c r="F34" s="21" t="s">
        <v>243</v>
      </c>
      <c r="G34" s="46" t="s">
        <v>316</v>
      </c>
      <c r="H34" s="24">
        <v>500000</v>
      </c>
      <c r="I34" s="46" t="s">
        <v>317</v>
      </c>
      <c r="J34" s="46" t="s">
        <v>318</v>
      </c>
      <c r="K34" s="35"/>
    </row>
    <row r="35" spans="1:11" ht="168" customHeight="1" x14ac:dyDescent="0.25">
      <c r="A35" s="21" t="s">
        <v>146</v>
      </c>
      <c r="B35" s="40" t="s">
        <v>173</v>
      </c>
      <c r="C35" s="21"/>
      <c r="D35" s="40" t="s">
        <v>319</v>
      </c>
      <c r="E35" s="21" t="s">
        <v>221</v>
      </c>
      <c r="F35" s="21"/>
      <c r="G35" s="46" t="s">
        <v>476</v>
      </c>
      <c r="H35" s="24">
        <f>1500+500000+50000+15000+30000</f>
        <v>596500</v>
      </c>
      <c r="I35" s="46" t="s">
        <v>477</v>
      </c>
      <c r="J35" s="46" t="s">
        <v>320</v>
      </c>
      <c r="K35" s="24"/>
    </row>
    <row r="36" spans="1:11" ht="71.25" x14ac:dyDescent="0.25">
      <c r="A36" s="21" t="s">
        <v>147</v>
      </c>
      <c r="B36" s="40" t="s">
        <v>173</v>
      </c>
      <c r="C36" s="21"/>
      <c r="D36" s="40"/>
      <c r="E36" s="21" t="s">
        <v>321</v>
      </c>
      <c r="F36" s="21"/>
      <c r="G36" s="46" t="s">
        <v>475</v>
      </c>
      <c r="H36" s="24">
        <v>12000</v>
      </c>
      <c r="I36" s="46" t="s">
        <v>322</v>
      </c>
      <c r="J36" s="46" t="s">
        <v>323</v>
      </c>
      <c r="K36" s="24"/>
    </row>
    <row r="37" spans="1:11" ht="72" customHeight="1" x14ac:dyDescent="0.25">
      <c r="A37" s="21" t="s">
        <v>148</v>
      </c>
      <c r="B37" s="40" t="s">
        <v>328</v>
      </c>
      <c r="C37" s="21" t="s">
        <v>324</v>
      </c>
      <c r="D37" s="40" t="s">
        <v>186</v>
      </c>
      <c r="E37" s="21" t="s">
        <v>243</v>
      </c>
      <c r="F37" s="21"/>
      <c r="G37" s="46" t="s">
        <v>325</v>
      </c>
      <c r="H37" s="26">
        <v>1700000</v>
      </c>
      <c r="I37" s="46" t="s">
        <v>326</v>
      </c>
      <c r="J37" s="46" t="s">
        <v>327</v>
      </c>
      <c r="K37" s="35"/>
    </row>
    <row r="38" spans="1:11" ht="28.5" x14ac:dyDescent="0.25">
      <c r="A38" s="21" t="s">
        <v>149</v>
      </c>
      <c r="B38" s="40" t="s">
        <v>173</v>
      </c>
      <c r="C38" s="21" t="s">
        <v>329</v>
      </c>
      <c r="D38" s="40"/>
      <c r="E38" s="21" t="s">
        <v>175</v>
      </c>
      <c r="F38" s="21"/>
      <c r="G38" s="46" t="s">
        <v>330</v>
      </c>
      <c r="H38" s="24">
        <v>400000</v>
      </c>
      <c r="I38" s="46" t="s">
        <v>331</v>
      </c>
      <c r="J38" s="46" t="s">
        <v>332</v>
      </c>
      <c r="K38" s="24" t="s">
        <v>333</v>
      </c>
    </row>
    <row r="39" spans="1:11" ht="42.75" x14ac:dyDescent="0.25">
      <c r="A39" s="21" t="s">
        <v>150</v>
      </c>
      <c r="B39" s="40" t="s">
        <v>173</v>
      </c>
      <c r="C39" s="21" t="s">
        <v>179</v>
      </c>
      <c r="D39" s="40"/>
      <c r="E39" s="21" t="s">
        <v>221</v>
      </c>
      <c r="F39" s="21"/>
      <c r="G39" s="46" t="s">
        <v>334</v>
      </c>
      <c r="H39" s="24">
        <v>18000</v>
      </c>
      <c r="I39" s="46" t="s">
        <v>335</v>
      </c>
      <c r="J39" s="46" t="s">
        <v>336</v>
      </c>
      <c r="K39" s="24"/>
    </row>
    <row r="40" spans="1:11" ht="72" customHeight="1" x14ac:dyDescent="0.25">
      <c r="A40" s="21" t="s">
        <v>151</v>
      </c>
      <c r="B40" s="40" t="s">
        <v>173</v>
      </c>
      <c r="C40" s="21" t="s">
        <v>253</v>
      </c>
      <c r="D40" s="40"/>
      <c r="E40" s="21" t="s">
        <v>243</v>
      </c>
      <c r="F40" s="21"/>
      <c r="G40" s="46" t="s">
        <v>337</v>
      </c>
      <c r="H40" s="24">
        <v>800000</v>
      </c>
      <c r="I40" s="46" t="s">
        <v>338</v>
      </c>
      <c r="J40" s="46" t="s">
        <v>339</v>
      </c>
      <c r="K40" s="36"/>
    </row>
    <row r="41" spans="1:11" ht="142.5" x14ac:dyDescent="0.25">
      <c r="A41" s="21" t="s">
        <v>152</v>
      </c>
      <c r="B41" s="40" t="s">
        <v>340</v>
      </c>
      <c r="C41" s="21"/>
      <c r="D41" s="40" t="s">
        <v>341</v>
      </c>
      <c r="E41" s="37" t="s">
        <v>175</v>
      </c>
      <c r="F41" s="21" t="s">
        <v>342</v>
      </c>
      <c r="G41" s="46" t="s">
        <v>343</v>
      </c>
      <c r="H41" s="26">
        <v>20000000</v>
      </c>
      <c r="I41" s="46" t="s">
        <v>344</v>
      </c>
      <c r="J41" s="50" t="s">
        <v>345</v>
      </c>
      <c r="K41" s="51" t="s">
        <v>346</v>
      </c>
    </row>
    <row r="42" spans="1:11" ht="85.5" x14ac:dyDescent="0.25">
      <c r="A42" s="21" t="s">
        <v>153</v>
      </c>
      <c r="B42" s="40" t="s">
        <v>340</v>
      </c>
      <c r="C42" s="21"/>
      <c r="D42" s="40" t="s">
        <v>347</v>
      </c>
      <c r="E42" s="37" t="s">
        <v>188</v>
      </c>
      <c r="F42" s="21" t="s">
        <v>175</v>
      </c>
      <c r="G42" s="46" t="s">
        <v>348</v>
      </c>
      <c r="H42" s="26">
        <v>3000000</v>
      </c>
      <c r="I42" s="46" t="s">
        <v>349</v>
      </c>
      <c r="J42" s="50" t="s">
        <v>350</v>
      </c>
      <c r="K42" s="46" t="s">
        <v>346</v>
      </c>
    </row>
    <row r="43" spans="1:11" ht="57" x14ac:dyDescent="0.25">
      <c r="A43" s="21" t="s">
        <v>154</v>
      </c>
      <c r="B43" s="40" t="s">
        <v>340</v>
      </c>
      <c r="C43" s="21"/>
      <c r="D43" s="40" t="s">
        <v>347</v>
      </c>
      <c r="E43" s="37" t="s">
        <v>351</v>
      </c>
      <c r="F43" s="21" t="s">
        <v>352</v>
      </c>
      <c r="G43" s="107" t="s">
        <v>353</v>
      </c>
      <c r="H43" s="26">
        <v>505000</v>
      </c>
      <c r="I43" s="46" t="s">
        <v>354</v>
      </c>
      <c r="J43" s="46" t="s">
        <v>355</v>
      </c>
      <c r="K43" s="46" t="s">
        <v>356</v>
      </c>
    </row>
    <row r="44" spans="1:11" ht="28.5" x14ac:dyDescent="0.25">
      <c r="A44" s="41" t="s">
        <v>155</v>
      </c>
      <c r="B44" s="42"/>
      <c r="C44" s="35"/>
      <c r="D44" s="42"/>
      <c r="E44" s="35"/>
      <c r="F44" s="35"/>
      <c r="G44" s="46" t="s">
        <v>457</v>
      </c>
      <c r="H44" s="35"/>
      <c r="I44" s="42"/>
      <c r="J44" s="42"/>
      <c r="K44" s="35"/>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3</vt:i4>
      </vt:variant>
      <vt:variant>
        <vt:lpstr>Diapazoni ar nosaukumiem</vt:lpstr>
      </vt:variant>
      <vt:variant>
        <vt:i4>3</vt:i4>
      </vt:variant>
    </vt:vector>
  </HeadingPairs>
  <TitlesOfParts>
    <vt:vector size="6" baseType="lpstr">
      <vt:lpstr>Investīciju plāns</vt:lpstr>
      <vt:lpstr>Integrētās investīciju teritori</vt:lpstr>
      <vt:lpstr>Investīcijas ZPR</vt:lpstr>
      <vt:lpstr>'Investīcijas ZPR'!Drukas_apgabals</vt:lpstr>
      <vt:lpstr>'Investīciju plāns'!Drukas_apgabals</vt:lpstr>
      <vt:lpstr>'Investīciju plāns'!Drukāt_virsrakstus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Laine</dc:creator>
  <cp:keywords/>
  <dc:description/>
  <cp:lastModifiedBy>Rita Bērtule</cp:lastModifiedBy>
  <cp:lastPrinted>2023-01-31T08:10:08Z</cp:lastPrinted>
  <dcterms:created xsi:type="dcterms:W3CDTF">2015-06-05T18:17:20Z</dcterms:created>
  <dcterms:modified xsi:type="dcterms:W3CDTF">2023-02-14T07:41:40Z</dcterms:modified>
  <cp:category/>
</cp:coreProperties>
</file>